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iimi-fs.niimi.local\niimi-fs\0520_財政課\07-2_財政状況資料集(3･9月)※決統・健全化・公会計の分析公表\R05年度\★R070919期限★令和5年度財政状況資料集の作成について（2回目・地方公会計関係）\03_作成\"/>
    </mc:Choice>
  </mc:AlternateContent>
  <bookViews>
    <workbookView xWindow="0" yWindow="0" windowWidth="28800" windowHeight="14115" tabRatio="946" firstSheet="9"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BW34" i="10"/>
  <c r="BW35" i="10" s="1"/>
  <c r="BW36" i="10" s="1"/>
  <c r="BW37" i="10" s="1"/>
  <c r="BW38" i="10" s="1"/>
  <c r="BW39" i="10" s="1"/>
  <c r="BE34" i="10"/>
  <c r="AM34" i="10"/>
  <c r="U34" i="10"/>
  <c r="C34" i="10"/>
  <c r="CO34" i="10" l="1"/>
  <c r="CO35" i="10" s="1"/>
  <c r="CO36" i="10" s="1"/>
  <c r="CO37" i="10" s="1"/>
  <c r="CO38" i="10" s="1"/>
  <c r="CO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<sst xmlns="http://schemas.openxmlformats.org/spreadsheetml/2006/main" count="1133" uniqueCount="584">
  <si>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</si>
  <si>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</si>
  <si>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</si>
  <si>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</si>
  <si>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</si>
  <si>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</si>
  <si>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</si>
  <si>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</si>
  <si>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</si>
  <si>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</si>
  <si>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</si>
  <si>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</si>
  <si>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</si>
  <si>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</si>
  <si>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</si>
  <si>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</si>
  <si>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</si>
  <si>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</si>
  <si>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</si>
  <si>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</si>
  <si>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</si>
  <si>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</si>
  <si>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</si>
  <si>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</si>
  <si>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</si>
  <si>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</si>
  <si>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</si>
  <si>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</si>
  <si>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</si>
  <si>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</si>
  <si>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</si>
  <si>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</si>
  <si>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</si>
  <si>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</si>
  <si>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</si>
  <si>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</si>
  <si>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</si>
  <si>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</si>
  <si>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</si>
  <si>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</si>
  <si>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</si>
  <si>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</si>
  <si>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</si>
  <si>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</si>
  <si>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</si>
  <si>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</si>
  <si>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</si>
  <si>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</si>
  <si>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</si>
  <si>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</si>
  <si>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</si>
  <si>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</si>
  <si>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</si>
  <si>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</si>
  <si>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</si>
  <si>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</si>
  <si>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</si>
  <si>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</si>
  <si>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</si>
  <si>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</si>
  <si>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</si>
  <si>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</si>
  <si>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</si>
  <si>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</si>
  <si>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</si>
  <si>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</si>
  <si>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</si>
  <si>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</si>
  <si>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</si>
  <si>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</si>
  <si>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</si>
  <si>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</si>
  <si>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</si>
  <si>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</si>
  <si>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</si>
  <si>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</si>
  <si>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</si>
  <si>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</si>
  <si>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</si>
  <si>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</si>
  <si>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</si>
  <si>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</si>
  <si>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</si>
  <si>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</si>
  <si>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</si>
  <si>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</si>
  <si>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</si>
  <si>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</si>
  <si>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</si>
  <si>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</si>
  <si>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</si>
  <si>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</si>
  <si>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</si>
  <si>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</si>
  <si>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新見市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</si>
  <si>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</si>
  <si>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</si>
  <si>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</si>
  <si>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</si>
  <si>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</si>
  <si>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</si>
  <si>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</si>
  <si>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</si>
  <si>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</si>
  <si>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</si>
  <si>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</si>
  <si>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</si>
  <si>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</si>
  <si>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</si>
  <si>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</si>
  <si>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</si>
  <si>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</si>
  <si>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</si>
  <si>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</si>
  <si>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</si>
  <si>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</si>
  <si>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</si>
  <si>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</si>
  <si>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</si>
  <si>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</si>
  <si>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</si>
  <si>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</si>
  <si>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</si>
  <si>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</si>
  <si>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</si>
  <si>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</si>
  <si>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</si>
  <si>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</si>
  <si>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</si>
  <si>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</si>
  <si>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</si>
  <si>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</si>
  <si>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</si>
  <si>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</si>
  <si>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</si>
  <si>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</si>
  <si>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</si>
  <si>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</si>
  <si>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</si>
  <si>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</si>
  <si>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</si>
  <si>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</si>
  <si>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6"/>
  </si>
  <si>
    <t>うち日本人(％)</t>
    <phoneticPr fontId="5"/>
  </si>
  <si>
    <t>-2.4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</si>
  <si>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</si>
  <si>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</si>
  <si>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</si>
  <si>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</si>
  <si>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</si>
  <si>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</si>
  <si>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</si>
  <si>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</si>
  <si>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</si>
  <si>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</si>
  <si>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</si>
  <si>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</si>
  <si>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</si>
  <si>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</si>
  <si>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</si>
  <si>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</si>
  <si>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</si>
  <si>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</si>
  <si>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</si>
  <si>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</si>
  <si>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</si>
  <si>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</si>
  <si>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</si>
  <si>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</si>
  <si>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</si>
  <si>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</si>
  <si>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</si>
  <si>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</si>
  <si>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</si>
  <si>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</si>
  <si>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</si>
  <si>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</si>
  <si>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</si>
  <si>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</si>
  <si>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</si>
  <si>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</si>
  <si>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</si>
  <si>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</si>
  <si>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</si>
  <si>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</si>
  <si>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</si>
  <si>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</si>
  <si>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</si>
  <si>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</si>
  <si>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</si>
  <si>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</si>
  <si>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</si>
  <si>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</si>
  <si>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</si>
  <si>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</si>
  <si>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</si>
  <si>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</si>
  <si>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</si>
  <si>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</si>
  <si>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</si>
  <si>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</si>
  <si>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</si>
  <si>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</si>
  <si>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岡山県新見市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</si>
  <si>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</si>
  <si>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</si>
  <si>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</si>
  <si>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</si>
  <si>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</si>
  <si>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</si>
  <si>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</si>
  <si>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</si>
  <si>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</si>
  <si>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</si>
  <si>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</si>
  <si>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</si>
  <si>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</si>
  <si>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</si>
  <si>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</si>
  <si>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</si>
  <si>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</si>
  <si>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</si>
  <si>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</si>
  <si>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</si>
  <si>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</si>
  <si>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</si>
  <si>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</si>
  <si>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</si>
  <si>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</si>
  <si>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</si>
  <si>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</si>
  <si>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</si>
  <si>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</si>
  <si>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</si>
  <si>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</si>
  <si>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</si>
  <si>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</si>
  <si>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</si>
  <si>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</si>
  <si>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</si>
  <si>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</si>
  <si>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</si>
  <si>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</si>
  <si>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</si>
  <si>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</si>
  <si>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</si>
  <si>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</si>
  <si>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</si>
  <si>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</si>
  <si>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</si>
  <si>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</si>
  <si>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</si>
  <si>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</si>
  <si>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</si>
  <si>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</si>
  <si>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</si>
  <si>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</si>
  <si>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</si>
  <si>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</si>
  <si>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</si>
  <si>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</si>
  <si>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</si>
  <si>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</si>
  <si>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</si>
  <si>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</si>
  <si>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</si>
  <si>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</si>
  <si>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</si>
  <si>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</si>
  <si>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</si>
  <si>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</si>
  <si>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</si>
  <si>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</si>
  <si>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</si>
  <si>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</si>
  <si>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</si>
  <si>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</si>
  <si>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</si>
  <si>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</si>
  <si>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</si>
  <si>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</si>
  <si>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</si>
  <si>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</si>
  <si>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</si>
  <si>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</si>
  <si>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</si>
  <si>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</si>
  <si>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</si>
  <si>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</si>
  <si>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</si>
  <si>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</si>
  <si>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</si>
  <si>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</si>
  <si>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</si>
  <si>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</si>
  <si>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</si>
  <si>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</si>
  <si>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</si>
  <si>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</si>
  <si>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</si>
  <si>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</si>
  <si>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</si>
  <si>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</si>
  <si>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</si>
  <si>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</si>
  <si>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</si>
  <si>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</si>
  <si>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</si>
  <si>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</si>
  <si>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</si>
  <si>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</si>
  <si>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</si>
  <si>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</si>
  <si>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</si>
  <si>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</si>
  <si>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</si>
  <si>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</si>
  <si>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</si>
  <si>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</si>
  <si>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</si>
  <si>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</si>
  <si>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</si>
  <si>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</si>
  <si>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</si>
  <si>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</si>
  <si>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</si>
  <si>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</si>
  <si>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</si>
  <si>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</si>
  <si>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</si>
  <si>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</si>
  <si>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</si>
  <si>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</si>
  <si>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</si>
  <si>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</si>
  <si>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</si>
  <si>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</si>
  <si>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</si>
  <si>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</si>
  <si>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</si>
  <si>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</si>
  <si>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</si>
  <si>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</si>
  <si>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</si>
  <si>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</si>
  <si>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</si>
  <si>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</si>
  <si>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</si>
  <si>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</si>
  <si>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</si>
  <si>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</si>
  <si>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</si>
  <si>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</si>
  <si>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</si>
  <si>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岡山県新見市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</si>
  <si>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</si>
  <si>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</si>
  <si>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</si>
  <si>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</si>
  <si>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</si>
  <si>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</si>
  <si>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</si>
  <si>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</si>
  <si>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</si>
  <si>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</si>
  <si>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</si>
  <si>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</si>
  <si>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</si>
  <si>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</si>
  <si>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</si>
  <si>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</si>
  <si>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</si>
  <si>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</si>
  <si>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</si>
  <si>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</si>
  <si>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新見市診療所特別会計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</si>
  <si>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</si>
  <si>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</si>
  <si>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</si>
  <si>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</si>
  <si>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</si>
  <si>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</si>
  <si>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</si>
  <si>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</si>
  <si>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</si>
  <si>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</si>
  <si>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</si>
  <si>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</si>
  <si>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</si>
  <si>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新見市国民健康保険特別会計</t>
    <phoneticPr fontId="5"/>
  </si>
  <si>
    <t>新見市後期高齢者医療特別会計</t>
    <phoneticPr fontId="5"/>
  </si>
  <si>
    <t>新見市介護保険特別会計</t>
    <phoneticPr fontId="5"/>
  </si>
  <si>
    <t>新見市水道事業会計</t>
    <phoneticPr fontId="5"/>
  </si>
  <si>
    <t>法適用企業</t>
    <phoneticPr fontId="5"/>
  </si>
  <si>
    <t>新見市下水道事業会計</t>
    <phoneticPr fontId="5"/>
  </si>
  <si>
    <t>新見市観光事業特別会計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</si>
  <si>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</si>
  <si>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</si>
  <si>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</si>
  <si>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</si>
  <si>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</si>
  <si>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</si>
  <si>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</si>
  <si>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</si>
  <si>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</si>
  <si>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</si>
  <si>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</si>
  <si>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</si>
  <si>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</si>
  <si>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</si>
  <si>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</si>
  <si>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</si>
  <si>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</si>
  <si>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</si>
  <si>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</si>
  <si>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</si>
  <si>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</si>
  <si>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</si>
  <si>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</si>
  <si>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</si>
  <si>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</si>
  <si>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</si>
  <si>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</si>
  <si>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</si>
  <si>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</si>
  <si>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</si>
  <si>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</si>
  <si>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</si>
  <si>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</si>
  <si>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</si>
  <si>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</si>
  <si>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</si>
  <si>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</si>
  <si>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</si>
  <si>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</si>
  <si>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</si>
  <si>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</si>
  <si>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</si>
  <si>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</si>
  <si>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</si>
  <si>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</si>
  <si>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</si>
  <si>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</si>
  <si>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</si>
  <si>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</si>
  <si>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</si>
  <si>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</si>
  <si>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</si>
  <si>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</si>
  <si>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</si>
  <si>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</si>
  <si>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</si>
  <si>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</si>
  <si>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</si>
  <si>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</si>
  <si>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</si>
  <si>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</si>
  <si>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</si>
  <si>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</si>
  <si>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</si>
  <si>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</si>
  <si>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</si>
  <si>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</si>
  <si>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</si>
  <si>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</si>
  <si>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</si>
  <si>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</si>
  <si>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</si>
  <si>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</si>
  <si>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</si>
  <si>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</si>
  <si>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</si>
  <si>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</si>
  <si>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</si>
  <si>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</si>
  <si>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</si>
  <si>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</si>
  <si>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</si>
  <si>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</si>
  <si>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</si>
  <si>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</si>
  <si>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</si>
  <si>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</si>
  <si>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</si>
  <si>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</si>
  <si>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</si>
  <si>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</si>
  <si>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</si>
  <si>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</si>
  <si>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</si>
  <si>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</si>
  <si>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</si>
  <si>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</si>
  <si>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</si>
  <si>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</si>
  <si>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</si>
  <si>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</si>
  <si>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</si>
  <si>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</si>
  <si>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</si>
  <si>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</si>
  <si>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</si>
  <si>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</si>
  <si>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</si>
  <si>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</si>
  <si>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</si>
  <si>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</si>
  <si>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</si>
  <si>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</si>
  <si>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</si>
  <si>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</si>
  <si>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</si>
  <si>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</si>
  <si>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</si>
  <si>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</si>
  <si>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</si>
  <si>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</si>
  <si>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</si>
  <si>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</si>
  <si>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</si>
  <si>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</si>
  <si>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</si>
  <si>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</si>
  <si>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</si>
  <si>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</si>
  <si>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</si>
  <si>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</si>
  <si>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</si>
  <si>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</si>
  <si>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</si>
  <si>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</si>
  <si>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</si>
  <si>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1.04</t>
  </si>
  <si>
    <t>▲ 0.23</t>
  </si>
  <si>
    <t>▲ 0.94</t>
  </si>
  <si>
    <t>▲ 0.03</t>
  </si>
  <si>
    <t>一般会計</t>
  </si>
  <si>
    <t>新見市水道事業会計</t>
  </si>
  <si>
    <t>新見市介護保険特別会計</t>
  </si>
  <si>
    <t>新見市下水道事業会計</t>
  </si>
  <si>
    <t>新見市国民健康保険特別会計</t>
  </si>
  <si>
    <t>新見市観光事業特別会計</t>
  </si>
  <si>
    <t>新見市診療所特別会計</t>
  </si>
  <si>
    <t>新見市後期高齢者医療特別会計</t>
  </si>
  <si>
    <t>その他会計（赤字）</t>
  </si>
  <si>
    <t>その他会計（黒字）</t>
  </si>
  <si>
    <t>R01</t>
    <phoneticPr fontId="5"/>
  </si>
  <si>
    <t>R02</t>
    <phoneticPr fontId="5"/>
  </si>
  <si>
    <t>R03</t>
    <phoneticPr fontId="5"/>
  </si>
  <si>
    <t>R04</t>
    <phoneticPr fontId="5"/>
  </si>
  <si>
    <t>R05</t>
    <phoneticPr fontId="5"/>
  </si>
  <si>
    <t>公共施設等整備基金</t>
    <rPh sb="0" eb="9">
      <t>コウキョウシセツトウセイビキキン</t>
    </rPh>
    <phoneticPr fontId="5"/>
  </si>
  <si>
    <t>地域づくり振興基金</t>
    <rPh sb="0" eb="2">
      <t>チイキ</t>
    </rPh>
    <rPh sb="5" eb="9">
      <t>シンコウキキン</t>
    </rPh>
    <phoneticPr fontId="10"/>
  </si>
  <si>
    <t>ふるさとにいみ応援基金</t>
    <rPh sb="7" eb="11">
      <t>オウエンキキン</t>
    </rPh>
    <phoneticPr fontId="10"/>
  </si>
  <si>
    <t>かしのき基金</t>
    <rPh sb="4" eb="6">
      <t>キキン</t>
    </rPh>
    <phoneticPr fontId="10"/>
  </si>
  <si>
    <t>市営住宅整備基金</t>
    <rPh sb="0" eb="4">
      <t>シエイジュウタク</t>
    </rPh>
    <rPh sb="4" eb="6">
      <t>セイビ</t>
    </rPh>
    <rPh sb="6" eb="8">
      <t>キキン</t>
    </rPh>
    <phoneticPr fontId="2"/>
  </si>
  <si>
    <t>井倉洞</t>
    <rPh sb="0" eb="2">
      <t>イクラ</t>
    </rPh>
    <rPh sb="2" eb="3">
      <t>ドウ</t>
    </rPh>
    <phoneticPr fontId="2"/>
  </si>
  <si>
    <t>草間自然休養村</t>
    <rPh sb="0" eb="2">
      <t>クサマ</t>
    </rPh>
    <rPh sb="2" eb="4">
      <t>シゼン</t>
    </rPh>
    <rPh sb="4" eb="6">
      <t>キュウヨウ</t>
    </rPh>
    <rPh sb="6" eb="7">
      <t>ムラ</t>
    </rPh>
    <phoneticPr fontId="2"/>
  </si>
  <si>
    <t>新見市土地開発公社</t>
    <rPh sb="0" eb="3">
      <t>ニイミシ</t>
    </rPh>
    <rPh sb="3" eb="5">
      <t>トチ</t>
    </rPh>
    <rPh sb="5" eb="7">
      <t>カイハツ</t>
    </rPh>
    <rPh sb="7" eb="9">
      <t>コウシャ</t>
    </rPh>
    <phoneticPr fontId="2"/>
  </si>
  <si>
    <t>新見美術振興財団</t>
    <rPh sb="0" eb="2">
      <t>ニイミ</t>
    </rPh>
    <rPh sb="2" eb="4">
      <t>ビジュツ</t>
    </rPh>
    <rPh sb="4" eb="6">
      <t>シンコウ</t>
    </rPh>
    <rPh sb="6" eb="8">
      <t>ザイダン</t>
    </rPh>
    <phoneticPr fontId="2"/>
  </si>
  <si>
    <t>公立大学法人新見公立大学</t>
    <rPh sb="0" eb="2">
      <t>コウリツ</t>
    </rPh>
    <rPh sb="2" eb="4">
      <t>ダイガク</t>
    </rPh>
    <rPh sb="4" eb="6">
      <t>ホウジン</t>
    </rPh>
    <rPh sb="6" eb="8">
      <t>ニイミ</t>
    </rPh>
    <rPh sb="8" eb="10">
      <t>コウリツ</t>
    </rPh>
    <rPh sb="10" eb="12">
      <t>ダイガク</t>
    </rPh>
    <phoneticPr fontId="2"/>
  </si>
  <si>
    <t>岡山県信用保証協会</t>
    <rPh sb="0" eb="1">
      <t>オカ</t>
    </rPh>
    <rPh sb="1" eb="3">
      <t>ヤマケン</t>
    </rPh>
    <rPh sb="3" eb="5">
      <t>シンヨウ</t>
    </rPh>
    <rPh sb="5" eb="7">
      <t>ホショウ</t>
    </rPh>
    <rPh sb="7" eb="9">
      <t>キョウカイ</t>
    </rPh>
    <phoneticPr fontId="2"/>
  </si>
  <si>
    <t>○</t>
    <phoneticPr fontId="2"/>
  </si>
  <si>
    <t>-</t>
    <phoneticPr fontId="2"/>
  </si>
  <si>
    <t>－</t>
  </si>
  <si>
    <t>－</t>
    <phoneticPr fontId="2"/>
  </si>
  <si>
    <t>岡山県後期高齢者医療広域連合一般会計</t>
    <rPh sb="0" eb="1">
      <t>オカ</t>
    </rPh>
    <rPh sb="1" eb="3">
      <t>ヤマケン</t>
    </rPh>
    <rPh sb="3" eb="5">
      <t>コウキ</t>
    </rPh>
    <rPh sb="5" eb="8">
      <t>コウレイシャ</t>
    </rPh>
    <rPh sb="8" eb="10">
      <t>イリョウ</t>
    </rPh>
    <rPh sb="10" eb="12">
      <t>コウイキ</t>
    </rPh>
    <rPh sb="12" eb="14">
      <t>レンゴウ</t>
    </rPh>
    <rPh sb="14" eb="16">
      <t>イッパン</t>
    </rPh>
    <rPh sb="16" eb="18">
      <t>カイケイ</t>
    </rPh>
    <phoneticPr fontId="2"/>
  </si>
  <si>
    <t>岡山県後期高齢者医療広域連合特別会計</t>
    <rPh sb="0" eb="1">
      <t>オカ</t>
    </rPh>
    <rPh sb="1" eb="3">
      <t>ヤマケン</t>
    </rPh>
    <rPh sb="3" eb="5">
      <t>コウキ</t>
    </rPh>
    <rPh sb="5" eb="8">
      <t>コウレイシャ</t>
    </rPh>
    <rPh sb="8" eb="10">
      <t>イリョウ</t>
    </rPh>
    <rPh sb="10" eb="12">
      <t>コウイキ</t>
    </rPh>
    <rPh sb="12" eb="14">
      <t>レンゴウ</t>
    </rPh>
    <rPh sb="14" eb="18">
      <t>トクベツカイケイ</t>
    </rPh>
    <phoneticPr fontId="2"/>
  </si>
  <si>
    <t>岡山県市町村総合事務組合一般会計</t>
    <rPh sb="0" eb="1">
      <t>オカ</t>
    </rPh>
    <rPh sb="1" eb="3">
      <t>ヤマケン</t>
    </rPh>
    <rPh sb="3" eb="6">
      <t>シチョウソン</t>
    </rPh>
    <rPh sb="6" eb="8">
      <t>ソウゴウ</t>
    </rPh>
    <rPh sb="8" eb="10">
      <t>ジム</t>
    </rPh>
    <rPh sb="10" eb="12">
      <t>クミアイ</t>
    </rPh>
    <rPh sb="12" eb="14">
      <t>イッパン</t>
    </rPh>
    <rPh sb="14" eb="16">
      <t>カイケイ</t>
    </rPh>
    <phoneticPr fontId="2"/>
  </si>
  <si>
    <t>岡山県市町村総合事務組合貸付金特別会計</t>
    <rPh sb="0" eb="1">
      <t>オカ</t>
    </rPh>
    <rPh sb="1" eb="3">
      <t>ヤマケン</t>
    </rPh>
    <rPh sb="3" eb="6">
      <t>シチョウソン</t>
    </rPh>
    <rPh sb="6" eb="8">
      <t>ソウゴウ</t>
    </rPh>
    <rPh sb="8" eb="10">
      <t>ジム</t>
    </rPh>
    <rPh sb="10" eb="12">
      <t>クミアイ</t>
    </rPh>
    <rPh sb="12" eb="14">
      <t>カシツケ</t>
    </rPh>
    <rPh sb="14" eb="15">
      <t>キン</t>
    </rPh>
    <rPh sb="15" eb="19">
      <t>トクベツカイケイ</t>
    </rPh>
    <phoneticPr fontId="2"/>
  </si>
  <si>
    <t>岡山県市町村総合事務組合拠出金事業特別会計</t>
    <rPh sb="0" eb="1">
      <t>オカ</t>
    </rPh>
    <rPh sb="1" eb="3">
      <t>ヤマケン</t>
    </rPh>
    <rPh sb="3" eb="6">
      <t>シチョウソン</t>
    </rPh>
    <rPh sb="6" eb="8">
      <t>ソウゴウ</t>
    </rPh>
    <rPh sb="8" eb="10">
      <t>ジム</t>
    </rPh>
    <rPh sb="10" eb="12">
      <t>クミアイ</t>
    </rPh>
    <rPh sb="12" eb="15">
      <t>キョシュツキン</t>
    </rPh>
    <rPh sb="15" eb="17">
      <t>ジギョウ</t>
    </rPh>
    <rPh sb="17" eb="19">
      <t>トクベツ</t>
    </rPh>
    <rPh sb="19" eb="21">
      <t>カイケイ</t>
    </rPh>
    <phoneticPr fontId="2"/>
  </si>
  <si>
    <t>岡山県市町村税整理組合</t>
    <rPh sb="0" eb="1">
      <t>オカ</t>
    </rPh>
    <rPh sb="1" eb="3">
      <t>ヤマケン</t>
    </rPh>
    <rPh sb="3" eb="6">
      <t>シチョウソン</t>
    </rPh>
    <rPh sb="6" eb="7">
      <t>ゼイ</t>
    </rPh>
    <rPh sb="7" eb="9">
      <t>セイリ</t>
    </rPh>
    <rPh sb="9" eb="11">
      <t>クミアイ</t>
    </rPh>
    <phoneticPr fontId="2"/>
  </si>
  <si>
    <t>-</t>
    <phoneticPr fontId="10"/>
  </si>
  <si>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</si>
  <si>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</si>
  <si>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</si>
  <si>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</si>
  <si>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</si>
  <si>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</si>
  <si>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</si>
  <si>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</si>
  <si>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</si>
  <si>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平成３０年度及び令和元年度に大規模災害が発生し、一時的に基金を取り崩したことにより将来負担比率が増加傾向にあったが、令和２年度以降は災害対応が落ち着き、地方債残高も減少したことにより数値が大きく改善された。一方で、有形固定資産減価償却率は類似団体よりも高く上昇傾向にあるが、これは広大な市域を網羅する道路の有形固定資産減価償却率が９０％以上になっていることが主な要因であり、今後も公共施設等総合管理計画に基づき、予防保全への転換や長寿命化の推進に取り組んでいく。</t>
    <phoneticPr fontId="5"/>
  </si>
  <si>
    <t>　平成３０年度及び令和元年度に大規模災害が発生し、一時的に基金を取り崩したことにより将来負担比率、実質公債費比率ともに数値が増加傾向にあったが、令和２年度以降は災害対応が落ち着き、地方債残高も減少したことにより数値が大きく改善された。今後も計画的な地方債の繰上償還などにより、将来負担比率、実質公債費比率の改善に取り組んで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</si>
</sst>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40"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7"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5"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1" fillId="0" borderId="51" xfId="16" applyFont="1" applyBorder="1">
      <alignment vertical="center"/>
    </xf>
    <xf numFmtId="0" fontId="1" fillId="0" borderId="12" xfId="16" applyFont="1" applyBorder="1">
      <alignment vertical="center"/>
    </xf>
    <xf numFmtId="0" fontId="35"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94081</c:v>
                </c:pt>
                <c:pt idx="1">
                  <c:v>92632</c:v>
                </c:pt>
                <c:pt idx="2">
                  <c:v>96469</c:v>
                </c:pt>
                <c:pt idx="3">
                  <c:v>85743</c:v>
                </c:pt>
                <c:pt idx="4">
                  <c:v>92509</c:v>
                </c:pt>
              </c:numCache>
            </c:numRef>
          </c:val>
          <c:smooth val="0"/>
          <c:extLst>
            <c:ext xmlns:c16="http://schemas.microsoft.com/office/drawing/2014/chart" uri="{C3380CC4-5D6E-409C-BE32-E72D297353CC}">
              <c16:uniqueId val="{00000000-E525-4970-89E5-701EF33F273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100122</c:v>
                </c:pt>
                <c:pt idx="1">
                  <c:v>155026</c:v>
                </c:pt>
                <c:pt idx="2">
                  <c:v>99801</c:v>
                </c:pt>
                <c:pt idx="3">
                  <c:v>141563</c:v>
                </c:pt>
                <c:pt idx="4">
                  <c:v>162094</c:v>
                </c:pt>
              </c:numCache>
            </c:numRef>
          </c:val>
          <c:smooth val="0"/>
          <c:extLst>
            <c:ext xmlns:c16="http://schemas.microsoft.com/office/drawing/2014/chart" uri="{C3380CC4-5D6E-409C-BE32-E72D297353CC}">
              <c16:uniqueId val="{00000001-E525-4970-89E5-701EF33F273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13.85</c:v>
                </c:pt>
                <c:pt idx="1">
                  <c:v>9.92</c:v>
                </c:pt>
                <c:pt idx="2">
                  <c:v>9.7200000000000006</c:v>
                </c:pt>
                <c:pt idx="3">
                  <c:v>9.49</c:v>
                </c:pt>
                <c:pt idx="4">
                  <c:v>8.8699999999999992</c:v>
                </c:pt>
              </c:numCache>
            </c:numRef>
          </c:val>
          <c:extLst>
            <c:ext xmlns:c16="http://schemas.microsoft.com/office/drawing/2014/chart" uri="{C3380CC4-5D6E-409C-BE32-E72D297353CC}">
              <c16:uniqueId val="{00000000-2D69-4142-B482-CFFDD7A66D5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31.3</c:v>
                </c:pt>
                <c:pt idx="1">
                  <c:v>34.72</c:v>
                </c:pt>
                <c:pt idx="2">
                  <c:v>33.68</c:v>
                </c:pt>
                <c:pt idx="3">
                  <c:v>33.32</c:v>
                </c:pt>
                <c:pt idx="4">
                  <c:v>33.94</c:v>
                </c:pt>
              </c:numCache>
            </c:numRef>
          </c:val>
          <c:extLst>
            <c:ext xmlns:c16="http://schemas.microsoft.com/office/drawing/2014/chart" uri="{C3380CC4-5D6E-409C-BE32-E72D297353CC}">
              <c16:uniqueId val="{00000001-2D69-4142-B482-CFFDD7A66D5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0.39</c:v>
                </c:pt>
                <c:pt idx="1">
                  <c:v>-1.04</c:v>
                </c:pt>
                <c:pt idx="2">
                  <c:v>-0.23</c:v>
                </c:pt>
                <c:pt idx="3">
                  <c:v>-0.94</c:v>
                </c:pt>
                <c:pt idx="4">
                  <c:v>-0.03</c:v>
                </c:pt>
              </c:numCache>
            </c:numRef>
          </c:val>
          <c:smooth val="0"/>
          <c:extLst>
            <c:ext xmlns:c16="http://schemas.microsoft.com/office/drawing/2014/chart" uri="{C3380CC4-5D6E-409C-BE32-E72D297353CC}">
              <c16:uniqueId val="{00000002-2D69-4142-B482-CFFDD7A66D5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1.03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BE8-4F98-B582-80738E67E44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BE8-4F98-B582-80738E67E44C}"/>
            </c:ext>
          </c:extLst>
        </c:ser>
        <c:ser>
          <c:idx val="2"/>
          <c:order val="2"/>
          <c:tx>
            <c:strRef>
              <c:f>データシート!$A$29</c:f>
              <c:strCache>
                <c:ptCount val="1"/>
                <c:pt idx="0">
                  <c:v>新見市後期高齢者医療特別会計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0.02</c:v>
                </c:pt>
              </c:numCache>
            </c:numRef>
          </c:val>
          <c:extLst>
            <c:ext xmlns:c16="http://schemas.microsoft.com/office/drawing/2014/chart" uri="{C3380CC4-5D6E-409C-BE32-E72D297353CC}">
              <c16:uniqueId val="{00000002-6BE8-4F98-B582-80738E67E44C}"/>
            </c:ext>
          </c:extLst>
        </c:ser>
        <c:ser>
          <c:idx val="3"/>
          <c:order val="3"/>
          <c:tx>
            <c:strRef>
              <c:f>データシート!$A$30</c:f>
              <c:strCache>
                <c:ptCount val="1"/>
                <c:pt idx="0">
                  <c:v>新見市診療所特別会計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0.04</c:v>
                </c:pt>
                <c:pt idx="2">
                  <c:v>#N/A</c:v>
                </c:pt>
                <c:pt idx="3">
                  <c:v>0.04</c:v>
                </c:pt>
                <c:pt idx="4">
                  <c:v>#N/A</c:v>
                </c:pt>
                <c:pt idx="5">
                  <c:v>0.02</c:v>
                </c:pt>
                <c:pt idx="6">
                  <c:v>#N/A</c:v>
                </c:pt>
                <c:pt idx="7">
                  <c:v>0</c:v>
                </c:pt>
                <c:pt idx="8">
                  <c:v>#N/A</c:v>
                </c:pt>
                <c:pt idx="9">
                  <c:v>0.04</c:v>
                </c:pt>
              </c:numCache>
            </c:numRef>
          </c:val>
          <c:extLst>
            <c:ext xmlns:c16="http://schemas.microsoft.com/office/drawing/2014/chart" uri="{C3380CC4-5D6E-409C-BE32-E72D297353CC}">
              <c16:uniqueId val="{00000003-6BE8-4F98-B582-80738E67E44C}"/>
            </c:ext>
          </c:extLst>
        </c:ser>
        <c:ser>
          <c:idx val="4"/>
          <c:order val="4"/>
          <c:tx>
            <c:strRef>
              <c:f>データシート!$A$31</c:f>
              <c:strCache>
                <c:ptCount val="1"/>
                <c:pt idx="0">
                  <c:v>新見市観光事業特別会計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0.12</c:v>
                </c:pt>
                <c:pt idx="2">
                  <c:v>#N/A</c:v>
                </c:pt>
                <c:pt idx="3">
                  <c:v>0.08</c:v>
                </c:pt>
                <c:pt idx="4">
                  <c:v>#N/A</c:v>
                </c:pt>
                <c:pt idx="5">
                  <c:v>0.04</c:v>
                </c:pt>
                <c:pt idx="6">
                  <c:v>#N/A</c:v>
                </c:pt>
                <c:pt idx="7">
                  <c:v>0.09</c:v>
                </c:pt>
                <c:pt idx="8">
                  <c:v>#N/A</c:v>
                </c:pt>
                <c:pt idx="9">
                  <c:v>0.06</c:v>
                </c:pt>
              </c:numCache>
            </c:numRef>
          </c:val>
          <c:extLst>
            <c:ext xmlns:c16="http://schemas.microsoft.com/office/drawing/2014/chart" uri="{C3380CC4-5D6E-409C-BE32-E72D297353CC}">
              <c16:uniqueId val="{00000004-6BE8-4F98-B582-80738E67E44C}"/>
            </c:ext>
          </c:extLst>
        </c:ser>
        <c:ser>
          <c:idx val="5"/>
          <c:order val="5"/>
          <c:tx>
            <c:strRef>
              <c:f>データシート!$A$32</c:f>
              <c:strCache>
                <c:ptCount val="1"/>
                <c:pt idx="0">
                  <c:v>新見市国民健康保険特別会計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0.32</c:v>
                </c:pt>
                <c:pt idx="2">
                  <c:v>#N/A</c:v>
                </c:pt>
                <c:pt idx="3">
                  <c:v>0.42</c:v>
                </c:pt>
                <c:pt idx="4">
                  <c:v>#N/A</c:v>
                </c:pt>
                <c:pt idx="5">
                  <c:v>0.46</c:v>
                </c:pt>
                <c:pt idx="6">
                  <c:v>#N/A</c:v>
                </c:pt>
                <c:pt idx="7">
                  <c:v>0.39</c:v>
                </c:pt>
                <c:pt idx="8">
                  <c:v>#N/A</c:v>
                </c:pt>
                <c:pt idx="9">
                  <c:v>0.3</c:v>
                </c:pt>
              </c:numCache>
            </c:numRef>
          </c:val>
          <c:extLst>
            <c:ext xmlns:c16="http://schemas.microsoft.com/office/drawing/2014/chart" uri="{C3380CC4-5D6E-409C-BE32-E72D297353CC}">
              <c16:uniqueId val="{00000005-6BE8-4F98-B582-80738E67E44C}"/>
            </c:ext>
          </c:extLst>
        </c:ser>
        <c:ser>
          <c:idx val="6"/>
          <c:order val="6"/>
          <c:tx>
            <c:strRef>
              <c:f>データシート!$A$33</c:f>
              <c:strCache>
                <c:ptCount val="1"/>
                <c:pt idx="0">
                  <c:v>新見市下水道事業会計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#N/A</c:v>
                </c:pt>
                <c:pt idx="3">
                  <c:v>0.35</c:v>
                </c:pt>
                <c:pt idx="4">
                  <c:v>#N/A</c:v>
                </c:pt>
                <c:pt idx="5">
                  <c:v>0.49</c:v>
                </c:pt>
                <c:pt idx="6">
                  <c:v>#N/A</c:v>
                </c:pt>
                <c:pt idx="7">
                  <c:v>1.08</c:v>
                </c:pt>
                <c:pt idx="8">
                  <c:v>#N/A</c:v>
                </c:pt>
                <c:pt idx="9">
                  <c:v>1.74</c:v>
                </c:pt>
              </c:numCache>
            </c:numRef>
          </c:val>
          <c:extLst>
            <c:ext xmlns:c16="http://schemas.microsoft.com/office/drawing/2014/chart" uri="{C3380CC4-5D6E-409C-BE32-E72D297353CC}">
              <c16:uniqueId val="{00000006-6BE8-4F98-B582-80738E67E44C}"/>
            </c:ext>
          </c:extLst>
        </c:ser>
        <c:ser>
          <c:idx val="7"/>
          <c:order val="7"/>
          <c:tx>
            <c:strRef>
              <c:f>データシート!$A$34</c:f>
              <c:strCache>
                <c:ptCount val="1"/>
                <c:pt idx="0">
                  <c:v>新見市介護保険特別会計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1.1399999999999999</c:v>
                </c:pt>
                <c:pt idx="2">
                  <c:v>#N/A</c:v>
                </c:pt>
                <c:pt idx="3">
                  <c:v>1.26</c:v>
                </c:pt>
                <c:pt idx="4">
                  <c:v>#N/A</c:v>
                </c:pt>
                <c:pt idx="5">
                  <c:v>1.76</c:v>
                </c:pt>
                <c:pt idx="6">
                  <c:v>#N/A</c:v>
                </c:pt>
                <c:pt idx="7">
                  <c:v>1.95</c:v>
                </c:pt>
                <c:pt idx="8">
                  <c:v>#N/A</c:v>
                </c:pt>
                <c:pt idx="9">
                  <c:v>1.77</c:v>
                </c:pt>
              </c:numCache>
            </c:numRef>
          </c:val>
          <c:extLst>
            <c:ext xmlns:c16="http://schemas.microsoft.com/office/drawing/2014/chart" uri="{C3380CC4-5D6E-409C-BE32-E72D297353CC}">
              <c16:uniqueId val="{00000007-6BE8-4F98-B582-80738E67E44C}"/>
            </c:ext>
          </c:extLst>
        </c:ser>
        <c:ser>
          <c:idx val="8"/>
          <c:order val="8"/>
          <c:tx>
            <c:strRef>
              <c:f>データシート!$A$35</c:f>
              <c:strCache>
                <c:ptCount val="1"/>
                <c:pt idx="0">
                  <c:v>新見市水道事業会計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6.66</c:v>
                </c:pt>
                <c:pt idx="2">
                  <c:v>#N/A</c:v>
                </c:pt>
                <c:pt idx="3">
                  <c:v>7.15</c:v>
                </c:pt>
                <c:pt idx="4">
                  <c:v>#N/A</c:v>
                </c:pt>
                <c:pt idx="5">
                  <c:v>7.02</c:v>
                </c:pt>
                <c:pt idx="6">
                  <c:v>#N/A</c:v>
                </c:pt>
                <c:pt idx="7">
                  <c:v>7.5</c:v>
                </c:pt>
                <c:pt idx="8">
                  <c:v>#N/A</c:v>
                </c:pt>
                <c:pt idx="9">
                  <c:v>7.03</c:v>
                </c:pt>
              </c:numCache>
            </c:numRef>
          </c:val>
          <c:extLst>
            <c:ext xmlns:c16="http://schemas.microsoft.com/office/drawing/2014/chart" uri="{C3380CC4-5D6E-409C-BE32-E72D297353CC}">
              <c16:uniqueId val="{00000008-6BE8-4F98-B582-80738E67E44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13.8</c:v>
                </c:pt>
                <c:pt idx="2">
                  <c:v>#N/A</c:v>
                </c:pt>
                <c:pt idx="3">
                  <c:v>9.8699999999999992</c:v>
                </c:pt>
                <c:pt idx="4">
                  <c:v>#N/A</c:v>
                </c:pt>
                <c:pt idx="5">
                  <c:v>9.69</c:v>
                </c:pt>
                <c:pt idx="6">
                  <c:v>#N/A</c:v>
                </c:pt>
                <c:pt idx="7">
                  <c:v>9.48</c:v>
                </c:pt>
                <c:pt idx="8">
                  <c:v>#N/A</c:v>
                </c:pt>
                <c:pt idx="9">
                  <c:v>8.81</c:v>
                </c:pt>
              </c:numCache>
            </c:numRef>
          </c:val>
          <c:extLst>
            <c:ext xmlns:c16="http://schemas.microsoft.com/office/drawing/2014/chart" uri="{C3380CC4-5D6E-409C-BE32-E72D297353CC}">
              <c16:uniqueId val="{00000009-6BE8-4F98-B582-80738E67E44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3848</c:v>
                </c:pt>
                <c:pt idx="5">
                  <c:v>3748</c:v>
                </c:pt>
                <c:pt idx="8">
                  <c:v>3548</c:v>
                </c:pt>
                <c:pt idx="11">
                  <c:v>3511</c:v>
                </c:pt>
                <c:pt idx="14">
                  <c:v>3359</c:v>
                </c:pt>
              </c:numCache>
            </c:numRef>
          </c:val>
          <c:extLst>
            <c:ext xmlns:c16="http://schemas.microsoft.com/office/drawing/2014/chart" uri="{C3380CC4-5D6E-409C-BE32-E72D297353CC}">
              <c16:uniqueId val="{00000000-754E-44B6-9D16-D4FA4868E91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1-754E-44B6-9D16-D4FA4868E91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11</c:v>
                </c:pt>
                <c:pt idx="3">
                  <c:v>5</c:v>
                </c:pt>
                <c:pt idx="6">
                  <c:v>4</c:v>
                </c:pt>
                <c:pt idx="9">
                  <c:v>0</c:v>
                </c:pt>
                <c:pt idx="12">
                  <c:v>0</c:v>
                </c:pt>
              </c:numCache>
            </c:numRef>
          </c:val>
          <c:extLst>
            <c:ext xmlns:c16="http://schemas.microsoft.com/office/drawing/2014/chart" uri="{C3380CC4-5D6E-409C-BE32-E72D297353CC}">
              <c16:uniqueId val="{00000002-754E-44B6-9D16-D4FA4868E91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54E-44B6-9D16-D4FA4868E91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1310</c:v>
                </c:pt>
                <c:pt idx="3">
                  <c:v>1085</c:v>
                </c:pt>
                <c:pt idx="6">
                  <c:v>1087</c:v>
                </c:pt>
                <c:pt idx="9">
                  <c:v>1050</c:v>
                </c:pt>
                <c:pt idx="12">
                  <c:v>1134</c:v>
                </c:pt>
              </c:numCache>
            </c:numRef>
          </c:val>
          <c:extLst>
            <c:ext xmlns:c16="http://schemas.microsoft.com/office/drawing/2014/chart" uri="{C3380CC4-5D6E-409C-BE32-E72D297353CC}">
              <c16:uniqueId val="{00000004-754E-44B6-9D16-D4FA4868E91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54E-44B6-9D16-D4FA4868E91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54E-44B6-9D16-D4FA4868E91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3737</c:v>
                </c:pt>
                <c:pt idx="3">
                  <c:v>3686</c:v>
                </c:pt>
                <c:pt idx="6">
                  <c:v>3457</c:v>
                </c:pt>
                <c:pt idx="9">
                  <c:v>3374</c:v>
                </c:pt>
                <c:pt idx="12">
                  <c:v>3196</c:v>
                </c:pt>
              </c:numCache>
            </c:numRef>
          </c:val>
          <c:extLst>
            <c:ext xmlns:c16="http://schemas.microsoft.com/office/drawing/2014/chart" uri="{C3380CC4-5D6E-409C-BE32-E72D297353CC}">
              <c16:uniqueId val="{00000007-754E-44B6-9D16-D4FA4868E91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1210</c:v>
                </c:pt>
                <c:pt idx="2">
                  <c:v>#N/A</c:v>
                </c:pt>
                <c:pt idx="3">
                  <c:v>#N/A</c:v>
                </c:pt>
                <c:pt idx="4">
                  <c:v>1029</c:v>
                </c:pt>
                <c:pt idx="5">
                  <c:v>#N/A</c:v>
                </c:pt>
                <c:pt idx="6">
                  <c:v>#N/A</c:v>
                </c:pt>
                <c:pt idx="7">
                  <c:v>1000</c:v>
                </c:pt>
                <c:pt idx="8">
                  <c:v>#N/A</c:v>
                </c:pt>
                <c:pt idx="9">
                  <c:v>#N/A</c:v>
                </c:pt>
                <c:pt idx="10">
                  <c:v>913</c:v>
                </c:pt>
                <c:pt idx="11">
                  <c:v>#N/A</c:v>
                </c:pt>
                <c:pt idx="12">
                  <c:v>#N/A</c:v>
                </c:pt>
                <c:pt idx="13">
                  <c:v>971</c:v>
                </c:pt>
                <c:pt idx="14">
                  <c:v>#N/A</c:v>
                </c:pt>
              </c:numCache>
            </c:numRef>
          </c:val>
          <c:smooth val="0"/>
          <c:extLst>
            <c:ext xmlns:c16="http://schemas.microsoft.com/office/drawing/2014/chart" uri="{C3380CC4-5D6E-409C-BE32-E72D297353CC}">
              <c16:uniqueId val="{00000008-754E-44B6-9D16-D4FA4868E91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29780</c:v>
                </c:pt>
                <c:pt idx="5">
                  <c:v>30063</c:v>
                </c:pt>
                <c:pt idx="8">
                  <c:v>29194</c:v>
                </c:pt>
                <c:pt idx="11">
                  <c:v>28272</c:v>
                </c:pt>
                <c:pt idx="14">
                  <c:v>29534</c:v>
                </c:pt>
              </c:numCache>
            </c:numRef>
          </c:val>
          <c:extLst>
            <c:ext xmlns:c16="http://schemas.microsoft.com/office/drawing/2014/chart" uri="{C3380CC4-5D6E-409C-BE32-E72D297353CC}">
              <c16:uniqueId val="{00000000-46AE-4705-BBF6-202DF491FEB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1453</c:v>
                </c:pt>
                <c:pt idx="5">
                  <c:v>1272</c:v>
                </c:pt>
                <c:pt idx="8">
                  <c:v>1135</c:v>
                </c:pt>
                <c:pt idx="11">
                  <c:v>1021</c:v>
                </c:pt>
                <c:pt idx="14">
                  <c:v>1025</c:v>
                </c:pt>
              </c:numCache>
            </c:numRef>
          </c:val>
          <c:extLst>
            <c:ext xmlns:c16="http://schemas.microsoft.com/office/drawing/2014/chart" uri="{C3380CC4-5D6E-409C-BE32-E72D297353CC}">
              <c16:uniqueId val="{00000001-46AE-4705-BBF6-202DF491FEB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9248</c:v>
                </c:pt>
                <c:pt idx="5">
                  <c:v>10219</c:v>
                </c:pt>
                <c:pt idx="8">
                  <c:v>11133</c:v>
                </c:pt>
                <c:pt idx="11">
                  <c:v>11615</c:v>
                </c:pt>
                <c:pt idx="14">
                  <c:v>12068</c:v>
                </c:pt>
              </c:numCache>
            </c:numRef>
          </c:val>
          <c:extLst>
            <c:ext xmlns:c16="http://schemas.microsoft.com/office/drawing/2014/chart" uri="{C3380CC4-5D6E-409C-BE32-E72D297353CC}">
              <c16:uniqueId val="{00000002-46AE-4705-BBF6-202DF491FEB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6AE-4705-BBF6-202DF491FEB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6AE-4705-BBF6-202DF491FEB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c:v>
                </c:pt>
                <c:pt idx="3">
                  <c:v>2</c:v>
                </c:pt>
                <c:pt idx="6">
                  <c:v>2</c:v>
                </c:pt>
                <c:pt idx="9">
                  <c:v>2</c:v>
                </c:pt>
                <c:pt idx="12">
                  <c:v>3</c:v>
                </c:pt>
              </c:numCache>
            </c:numRef>
          </c:val>
          <c:extLst>
            <c:ext xmlns:c16="http://schemas.microsoft.com/office/drawing/2014/chart" uri="{C3380CC4-5D6E-409C-BE32-E72D297353CC}">
              <c16:uniqueId val="{00000005-46AE-4705-BBF6-202DF491FEB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4219</c:v>
                </c:pt>
                <c:pt idx="3">
                  <c:v>4220</c:v>
                </c:pt>
                <c:pt idx="6">
                  <c:v>4245</c:v>
                </c:pt>
                <c:pt idx="9">
                  <c:v>4313</c:v>
                </c:pt>
                <c:pt idx="12">
                  <c:v>4373</c:v>
                </c:pt>
              </c:numCache>
            </c:numRef>
          </c:val>
          <c:extLst>
            <c:ext xmlns:c16="http://schemas.microsoft.com/office/drawing/2014/chart" uri="{C3380CC4-5D6E-409C-BE32-E72D297353CC}">
              <c16:uniqueId val="{00000006-46AE-4705-BBF6-202DF491FEB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46AE-4705-BBF6-202DF491FEB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13918</c:v>
                </c:pt>
                <c:pt idx="3">
                  <c:v>12526</c:v>
                </c:pt>
                <c:pt idx="6">
                  <c:v>11233</c:v>
                </c:pt>
                <c:pt idx="9">
                  <c:v>9766</c:v>
                </c:pt>
                <c:pt idx="12">
                  <c:v>9200</c:v>
                </c:pt>
              </c:numCache>
            </c:numRef>
          </c:val>
          <c:extLst>
            <c:ext xmlns:c16="http://schemas.microsoft.com/office/drawing/2014/chart" uri="{C3380CC4-5D6E-409C-BE32-E72D297353CC}">
              <c16:uniqueId val="{00000008-46AE-4705-BBF6-202DF491FEB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24</c:v>
                </c:pt>
                <c:pt idx="3">
                  <c:v>19</c:v>
                </c:pt>
                <c:pt idx="6">
                  <c:v>16</c:v>
                </c:pt>
                <c:pt idx="9">
                  <c:v>12</c:v>
                </c:pt>
                <c:pt idx="12">
                  <c:v>9</c:v>
                </c:pt>
              </c:numCache>
            </c:numRef>
          </c:val>
          <c:extLst>
            <c:ext xmlns:c16="http://schemas.microsoft.com/office/drawing/2014/chart" uri="{C3380CC4-5D6E-409C-BE32-E72D297353CC}">
              <c16:uniqueId val="{00000009-46AE-4705-BBF6-202DF491FEB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29419</c:v>
                </c:pt>
                <c:pt idx="3">
                  <c:v>29861</c:v>
                </c:pt>
                <c:pt idx="6">
                  <c:v>29087</c:v>
                </c:pt>
                <c:pt idx="9">
                  <c:v>28640</c:v>
                </c:pt>
                <c:pt idx="12">
                  <c:v>29106</c:v>
                </c:pt>
              </c:numCache>
            </c:numRef>
          </c:val>
          <c:extLst>
            <c:ext xmlns:c16="http://schemas.microsoft.com/office/drawing/2014/chart" uri="{C3380CC4-5D6E-409C-BE32-E72D297353CC}">
              <c16:uniqueId val="{0000000A-46AE-4705-BBF6-202DF491FEB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7098</c:v>
                </c:pt>
                <c:pt idx="2">
                  <c:v>#N/A</c:v>
                </c:pt>
                <c:pt idx="3">
                  <c:v>#N/A</c:v>
                </c:pt>
                <c:pt idx="4">
                  <c:v>5074</c:v>
                </c:pt>
                <c:pt idx="5">
                  <c:v>#N/A</c:v>
                </c:pt>
                <c:pt idx="6">
                  <c:v>#N/A</c:v>
                </c:pt>
                <c:pt idx="7">
                  <c:v>3121</c:v>
                </c:pt>
                <c:pt idx="8">
                  <c:v>#N/A</c:v>
                </c:pt>
                <c:pt idx="9">
                  <c:v>#N/A</c:v>
                </c:pt>
                <c:pt idx="10">
                  <c:v>1826</c:v>
                </c:pt>
                <c:pt idx="11">
                  <c:v>#N/A</c:v>
                </c:pt>
                <c:pt idx="12">
                  <c:v>#N/A</c:v>
                </c:pt>
                <c:pt idx="13">
                  <c:v>63</c:v>
                </c:pt>
                <c:pt idx="14">
                  <c:v>#N/A</c:v>
                </c:pt>
              </c:numCache>
            </c:numRef>
          </c:val>
          <c:smooth val="0"/>
          <c:extLst>
            <c:ext xmlns:c16="http://schemas.microsoft.com/office/drawing/2014/chart" uri="{C3380CC4-5D6E-409C-BE32-E72D297353CC}">
              <c16:uniqueId val="{0000000B-46AE-4705-BBF6-202DF491FEB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5475</c:v>
                </c:pt>
                <c:pt idx="1">
                  <c:v>5260</c:v>
                </c:pt>
                <c:pt idx="2">
                  <c:v>5371</c:v>
                </c:pt>
              </c:numCache>
            </c:numRef>
          </c:val>
          <c:extLst>
            <c:ext xmlns:c16="http://schemas.microsoft.com/office/drawing/2014/chart" uri="{C3380CC4-5D6E-409C-BE32-E72D297353CC}">
              <c16:uniqueId val="{00000000-130A-4ADB-876D-4CBBC6D243A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940</c:v>
                </c:pt>
                <c:pt idx="1">
                  <c:v>782</c:v>
                </c:pt>
                <c:pt idx="2">
                  <c:v>553</c:v>
                </c:pt>
              </c:numCache>
            </c:numRef>
          </c:val>
          <c:extLst>
            <c:ext xmlns:c16="http://schemas.microsoft.com/office/drawing/2014/chart" uri="{C3380CC4-5D6E-409C-BE32-E72D297353CC}">
              <c16:uniqueId val="{00000001-130A-4ADB-876D-4CBBC6D243A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4685</c:v>
                </c:pt>
                <c:pt idx="1">
                  <c:v>5350</c:v>
                </c:pt>
                <c:pt idx="2">
                  <c:v>5996</c:v>
                </c:pt>
              </c:numCache>
            </c:numRef>
          </c:val>
          <c:extLst>
            <c:ext xmlns:c16="http://schemas.microsoft.com/office/drawing/2014/chart" uri="{C3380CC4-5D6E-409C-BE32-E72D297353CC}">
              <c16:uniqueId val="{00000002-130A-4ADB-876D-4CBBC6D243A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{BA44A9BA-380E-4B83-ACC7-BF42464B5E54}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B4A-4D76-B194-AF45BD14708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{FC1982A5-DEBD-4965-B3F5-F2F3AE5FD6B6}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B4A-4D76-B194-AF45BD14708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{D67CA0BF-6EC7-4299-A6C8-F7570C6AC7E5}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B4A-4D76-B194-AF45BD14708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{5D24A4E1-C443-4DC9-9CC2-4546FDEBD362}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B4A-4D76-B194-AF45BD14708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{822F3127-8F79-4FC9-A558-E8E2B3AC35B7}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B4A-4D76-B194-AF45BD147089}"/>
                </c:ext>
              </c:extLst>
            </c:dLbl>
            <c:dLbl>
              <c:idx val="8"/>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{9EBC8E57-7CB0-4F74-AA35-0D95E1C32F61}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B4A-4D76-B194-AF45BD147089}"/>
                </c:ext>
              </c:extLst>
            </c:dLbl>
            <c:dLbl>
              <c:idx val="16"/>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{DB5671A8-67FB-48A6-B1E5-7DE791DDA985}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B4A-4D76-B194-AF45BD147089}"/>
                </c:ext>
              </c:extLst>
            </c:dLbl>
            <c:dLbl>
              <c:idx val="24"/>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{BF1C0958-CF89-4B2C-9F22-518E72F96174}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B4A-4D76-B194-AF45BD147089}"/>
                </c:ext>
              </c:extLst>
            </c:dLbl>
            <c:dLbl>
              <c:idx val="32"/>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{CC5F0EAB-48C7-4956-A529-AABFB0DFB785}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B4A-4D76-B194-AF45BD14708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74.099999999999994</c:v>
                </c:pt>
                <c:pt idx="8">
                  <c:v>74.2</c:v>
                </c:pt>
                <c:pt idx="16">
                  <c:v>74.900000000000006</c:v>
                </c:pt>
                <c:pt idx="24">
                  <c:v>75.5</c:v>
                </c:pt>
                <c:pt idx="32">
                  <c:v>76.8</c:v>
                </c:pt>
              </c:numCache>
            </c:numRef>
          </c:xVal>
          <c:yVal>
            <c:numRef>
              <c:f>公会計指標分析・財政指標組合せ分析表!$BP$51:$DC$51</c:f>
              <c:numCache>
                <c:formatCode>#,##0.0;"▲ "#,##0.0</c:formatCode>
                <c:ptCount val="40"/>
                <c:pt idx="0">
                  <c:v>61.7</c:v>
                </c:pt>
                <c:pt idx="8">
                  <c:v>41.4</c:v>
                </c:pt>
                <c:pt idx="16">
                  <c:v>24.2</c:v>
                </c:pt>
                <c:pt idx="24">
                  <c:v>14.7</c:v>
                </c:pt>
                <c:pt idx="32">
                  <c:v>0.5</c:v>
                </c:pt>
              </c:numCache>
            </c:numRef>
          </c:yVal>
          <c:smooth val="0"/>
          <c:extLst>
            <c:ext xmlns:c16="http://schemas.microsoft.com/office/drawing/2014/chart" uri="{C3380CC4-5D6E-409C-BE32-E72D297353CC}">
              <c16:uniqueId val="{00000009-1B4A-4D76-B194-AF45BD14708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{94DE705C-62FF-42AC-A317-BAC1CE001C84}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B4A-4D76-B194-AF45BD14708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{CD91FB61-102D-444A-93E8-41C6C4AFD02F}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B4A-4D76-B194-AF45BD14708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{0B9381AF-6E93-44DE-803E-BB6EF0804746}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B4A-4D76-B194-AF45BD14708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{85DD5D1A-0C59-48C5-B9C0-F8D9A8CD8147}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B4A-4D76-B194-AF45BD14708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{304610E7-CD5C-47A3-8130-682C224974F6}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B4A-4D76-B194-AF45BD147089}"/>
                </c:ext>
              </c:extLst>
            </c:dLbl>
            <c:dLbl>
              <c:idx val="8"/>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{C398DC0F-6FA6-4E71-8597-73FEDA169EAE}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B4A-4D76-B194-AF45BD147089}"/>
                </c:ext>
              </c:extLst>
            </c:dLbl>
            <c:dLbl>
              <c:idx val="16"/>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{61007577-6217-46D9-8590-E30638D0674E}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B4A-4D76-B194-AF45BD147089}"/>
                </c:ext>
              </c:extLst>
            </c:dLbl>
            <c:dLbl>
              <c:idx val="24"/>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{7C4BFE59-ECDD-45D2-8D5F-9834C278E691}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B4A-4D76-B194-AF45BD147089}"/>
                </c:ext>
              </c:extLst>
            </c:dLbl>
            <c:dLbl>
              <c:idx val="32"/>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{8E3C50A6-55A2-475E-83AB-0FE1597E3115}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B4A-4D76-B194-AF45BD14708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c:v>
                </c:pt>
                <c:pt idx="8">
                  <c:v>61.7</c:v>
                </c:pt>
                <c:pt idx="16">
                  <c:v>62.5</c:v>
                </c:pt>
                <c:pt idx="24">
                  <c:v>64.3</c:v>
                </c:pt>
                <c:pt idx="32">
                  <c:v>64.7</c:v>
                </c:pt>
              </c:numCache>
            </c:numRef>
          </c:xVal>
          <c:yVal>
            <c:numRef>
              <c:f>公会計指標分析・財政指標組合せ分析表!$BP$55:$DC$55</c:f>
              <c:numCache>
                <c:formatCode>#,##0.0;"▲ "#,##0.0</c:formatCode>
                <c:ptCount val="40"/>
                <c:pt idx="0">
                  <c:v>49.1</c:v>
                </c:pt>
                <c:pt idx="8">
                  <c:v>41.5</c:v>
                </c:pt>
                <c:pt idx="16">
                  <c:v>25.2</c:v>
                </c:pt>
                <c:pt idx="24">
                  <c:v>15.7</c:v>
                </c:pt>
                <c:pt idx="32">
                  <c:v>10.199999999999999</c:v>
                </c:pt>
              </c:numCache>
            </c:numRef>
          </c:yVal>
          <c:smooth val="0"/>
          <c:extLst>
            <c:ext xmlns:c16="http://schemas.microsoft.com/office/drawing/2014/chart" uri="{C3380CC4-5D6E-409C-BE32-E72D297353CC}">
              <c16:uniqueId val="{00000013-1B4A-4D76-B194-AF45BD147089}"/>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{E4B573FC-175A-470F-B182-8F23A47C9EFD}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C4D2-4B49-9C0E-9D7F582DCCC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{2C8468BF-FEA8-4764-BE2C-52F45829AEEE}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4D2-4B49-9C0E-9D7F582DCCC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{9BD1DC91-3C7A-4557-9881-1081220526C5}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4D2-4B49-9C0E-9D7F582DCCC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{6CEE76A9-14AC-4EE4-B9C7-B1295D198E65}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4D2-4B49-9C0E-9D7F582DCCC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{C12EC214-372C-4EF9-9B87-021249942336}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4D2-4B49-9C0E-9D7F582DCCCB}"/>
                </c:ext>
              </c:extLst>
            </c:dLbl>
            <c:dLbl>
              <c:idx val="8"/>
              <c:layout/>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{66F94BBF-FF19-40D8-A2B9-0F776563C580}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C4D2-4B49-9C0E-9D7F582DCCCB}"/>
                </c:ext>
              </c:extLst>
            </c:dLbl>
            <c:dLbl>
              <c:idx val="16"/>
              <c:layout>
                <c:manualLayout>
                  <c:x val="-3.9714098066514186E-2"/>
                  <c:y val="-6.241664708779395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{C2C58EF1-5051-4502-8587-FFE16F62A4E4}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C4D2-4B49-9C0E-9D7F582DCCCB}"/>
                </c:ext>
              </c:extLst>
            </c:dLbl>
            <c:dLbl>
              <c:idx val="24"/>
              <c:layout/>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{CB8A8CB4-118B-40E2-9304-68A338B95B26}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C4D2-4B49-9C0E-9D7F582DCCCB}"/>
                </c:ext>
              </c:extLst>
            </c:dLbl>
            <c:dLbl>
              <c:idx val="32"/>
              <c:layout/>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{8A6CEF5A-ACEC-4F9F-8BD6-7D770932F16E}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C4D2-4B49-9C0E-9D7F582DCCC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c:v>
                </c:pt>
                <c:pt idx="8">
                  <c:v>9.6</c:v>
                </c:pt>
                <c:pt idx="16">
                  <c:v>8.8000000000000007</c:v>
                </c:pt>
                <c:pt idx="24">
                  <c:v>7.8</c:v>
                </c:pt>
                <c:pt idx="32">
                  <c:v>7.6</c:v>
                </c:pt>
              </c:numCache>
            </c:numRef>
          </c:xVal>
          <c:yVal>
            <c:numRef>
              <c:f>公会計指標分析・財政指標組合せ分析表!$BP$73:$DC$73</c:f>
              <c:numCache>
                <c:formatCode>#,##0.0;"▲ "#,##0.0</c:formatCode>
                <c:ptCount val="40"/>
                <c:pt idx="0">
                  <c:v>61.7</c:v>
                </c:pt>
                <c:pt idx="8">
                  <c:v>41.4</c:v>
                </c:pt>
                <c:pt idx="16">
                  <c:v>24.2</c:v>
                </c:pt>
                <c:pt idx="24">
                  <c:v>14.7</c:v>
                </c:pt>
                <c:pt idx="32">
                  <c:v>0.5</c:v>
                </c:pt>
              </c:numCache>
            </c:numRef>
          </c:yVal>
          <c:smooth val="0"/>
          <c:extLst>
            <c:ext xmlns:c16="http://schemas.microsoft.com/office/drawing/2014/chart" uri="{C3380CC4-5D6E-409C-BE32-E72D297353CC}">
              <c16:uniqueId val="{00000009-C4D2-4B49-9C0E-9D7F582DCCC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{A550E58B-9401-41B9-B7AC-B22E69D19B6F}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C4D2-4B49-9C0E-9D7F582DCCC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{37C54AFF-B7BC-4492-9A1F-40B122A28DE0}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4D2-4B49-9C0E-9D7F582DCCC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{A8D16FC4-5586-40DA-9793-0423A501A7B3}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4D2-4B49-9C0E-9D7F582DCCC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{D0FC70D5-908D-43D1-A274-2A8FA3933073}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4D2-4B49-9C0E-9D7F582DCCC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{6D2E3CB7-C6CB-48AE-A267-1C5124DF4996}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4D2-4B49-9C0E-9D7F582DCCCB}"/>
                </c:ext>
              </c:extLst>
            </c:dLbl>
            <c:dLbl>
              <c:idx val="8"/>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{BBE51865-C26B-436D-8743-898C46A9944D}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C4D2-4B49-9C0E-9D7F582DCCCB}"/>
                </c:ext>
              </c:extLst>
            </c:dLbl>
            <c:dLbl>
              <c:idx val="16"/>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{1A9611A1-FC89-42AF-8B48-5D69E25F3F00}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C4D2-4B49-9C0E-9D7F582DCCCB}"/>
                </c:ext>
              </c:extLst>
            </c:dLbl>
            <c:dLbl>
              <c:idx val="24"/>
              <c:layout>
                <c:manualLayout>
                  <c:x val="8.1437553414386021E-3"/>
                  <c:y val="0"/>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{2613B777-16B7-40A4-827E-37DFD5B4DA19}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C4D2-4B49-9C0E-9D7F582DCCCB}"/>
                </c:ext>
              </c:extLst>
            </c:dLbl>
            <c:dLbl>
              <c:idx val="32"/>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{F812E55D-FDA5-4075-BD7F-0FD499FEF240}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C4D2-4B49-9C0E-9D7F582DCCC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9.1999999999999993</c:v>
                </c:pt>
                <c:pt idx="16">
                  <c:v>8.9</c:v>
                </c:pt>
                <c:pt idx="24">
                  <c:v>8.9</c:v>
                </c:pt>
                <c:pt idx="32">
                  <c:v>9</c:v>
                </c:pt>
              </c:numCache>
            </c:numRef>
          </c:xVal>
          <c:yVal>
            <c:numRef>
              <c:f>公会計指標分析・財政指標組合せ分析表!$BP$77:$DC$77</c:f>
              <c:numCache>
                <c:formatCode>#,##0.0;"▲ "#,##0.0</c:formatCode>
                <c:ptCount val="40"/>
                <c:pt idx="0">
                  <c:v>49.1</c:v>
                </c:pt>
                <c:pt idx="8">
                  <c:v>41.5</c:v>
                </c:pt>
                <c:pt idx="16">
                  <c:v>25.2</c:v>
                </c:pt>
                <c:pt idx="24">
                  <c:v>15.7</c:v>
                </c:pt>
                <c:pt idx="32">
                  <c:v>10.199999999999999</c:v>
                </c:pt>
              </c:numCache>
            </c:numRef>
          </c:yVal>
          <c:smooth val="0"/>
          <c:extLst>
            <c:ext xmlns:c16="http://schemas.microsoft.com/office/drawing/2014/chart" uri="{C3380CC4-5D6E-409C-BE32-E72D297353CC}">
              <c16:uniqueId val="{00000013-C4D2-4B49-9C0E-9D7F582DCCCB}"/>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岡山県新見市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本市の実質公債費比率は、計画的な繰上償還の実施などから減少傾向となっており、国が定める早期健全化基準の２５％を大きく下回っている。その分子についても減少傾向である。</a:t>
          </a:r>
        </a:p>
        <a:p>
          <a:r>
            <a:rPr kumimoji="1" lang="ja-JP" altLang="en-US" sz="1400">
              <a:latin typeface="ＭＳ ゴシック" pitchFamily="49" charset="-128"/>
              <a:ea typeface="ＭＳ ゴシック" pitchFamily="49" charset="-128"/>
            </a:rPr>
            <a:t>　今後は、消防庁舎や防災棟整備事業など大規模事業の借入があるため元利償還金が増加傾向となるが、交付税算入率の高い地方債を活用するとともに、引き続き繰上償還を実施し、実質公債費比率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岡山県新見市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市の将来負担比率は、国が定める早期健全化基準の３５０％を大きく下回っており、財政運営は健全な状態である。その分子について、一般会計等に係る地方債の現在高は、ほぼ同程度で推移しているものの、公営企業債等繰入見込額も下水道の基幹事業が終了したことなどから、年々減少している。また、充当可能基金は、財源調整機能を持つ基金の残高が過度にならないよう調整を行いながら、かつ今後の大規模事業に備えた目的基金の積立を行っている。</a:t>
          </a:r>
        </a:p>
        <a:p>
          <a:r>
            <a:rPr kumimoji="1" lang="ja-JP" altLang="en-US" sz="1400">
              <a:latin typeface="ＭＳ ゴシック" pitchFamily="49" charset="-128"/>
              <a:ea typeface="ＭＳ ゴシック" pitchFamily="49" charset="-128"/>
            </a:rPr>
            <a:t>　今後も、将来負担が増加しないよう、地方債残高の適正な管理、基金の適正な運用を行い、財政の健全化を図っていく。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岡山県新見市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財政調整基金を６．４億円、減債基金を５．８億円取り崩した一方、歳計剰余金などから基金全体で２０．９億円積み立てたことから、基金全体の残高は前年度と比べると５．３億円の増となった。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大規模事業の実施にあたり必要となる財源を計画的に基金に積み立てることで、年度間の財政負担を平準化させることができるため、特定目的基金については、その目的に応じた積立・取崩を計画的に行う。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また、不測の事態が発生した場合に安定的な財政運営を行うため、財源調整機能を持つ基金については、その残高が過度にならないよう積立・取崩を行う。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・公共施設等整備基金：市が設置する公共施設等の総合的な整備を行う財源として活用する。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・地域づくり振興基金：市民の一体感の醸成又は地域の振興に要する経費に充てる財源として活用する。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・公共施設等整備基金：３月補正で事業費を確定した結果、収支黒字が出る見込がたち、その内６．２億円を積み立てたことにより増となった。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・公共施設等整備基金：施設の改修・更新にあたり、補助金や市債の対象とならない部分の財源として、基金を取り崩していく予定。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・地域づくり振興基金：地域共生社会の実現に向けた取組の財源として、基金を取り崩していく予定。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歳計剰余金などから７．５億円を積み立てた一方、財源不足に対応するため６．４億円を取り崩したため、残高は前年度と比べて１．１億円の増となった。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安定的な財政運営を行うため、標準財政規模の３０％を目安に基金残高を管理していく。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歳計剰余金などから３．５億円を積み立てた一方、繰上償還を行う財源として５．８億円を取り崩したため、残高は前年度と比べて２．３億円の減となった。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将来負担の軽減を図るため、引き続き繰上償還を実施することとし、その財源を確保する観点から基金の適正な運用を行う。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26,657
26,274
793.29
28,761,002
27,042,866
1,402,825
15,823,786
29,106,294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xdr:cNvSpPr txBox="1"/>
      </xdr:nvSpPr>
      <xdr:spPr>
        <a:xfrm>
          <a:off x="419100" y="28162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xdr:cNvSpPr txBox="1"/>
      </xdr:nvSpPr>
      <xdr:spPr>
        <a:xfrm>
          <a:off x="419100" y="30575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当市では、平成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年度に策定した公共施設等総合管理計画において、公共建築物の延床面積を</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33.5</a:t>
          </a:r>
          <a:r>
            <a:rPr kumimoji="1" lang="ja-JP" altLang="en-US" sz="1100">
              <a:latin typeface="ＭＳ Ｐゴシック" panose="020B0600070205080204" pitchFamily="50" charset="-128"/>
              <a:ea typeface="ＭＳ Ｐゴシック" panose="020B0600070205080204" pitchFamily="50" charset="-128"/>
            </a:rPr>
            <a:t>％削減するという目標を掲げ、老朽化した施設の集約化・複合化や除却を進めている。</a:t>
          </a:r>
        </a:p>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より高い水準にあるが、それぞれの公共施設等について公共施設機能再配置計画及び個別計画を策定済みであり、当該計画に基づいた施設の維持管理を適切に進めている。</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xdr:cNvSpPr txBox="1"/>
      </xdr:nvSpPr>
      <xdr:spPr>
        <a:xfrm>
          <a:off x="795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xdr:cNvSpPr txBox="1"/>
      </xdr:nvSpPr>
      <xdr:spPr>
        <a:xfrm>
          <a:off x="898403" y="4087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24236</xdr:rowOff>
    </xdr:from>
    <xdr:to>
      <xdr:col>23</xdr:col>
      <xdr:colOff>85090</xdr:colOff>
      <xdr:row>33</xdr:row>
      <xdr:rowOff>81704</xdr:rowOff>
    </xdr:to>
    <xdr:cxnSp macro="">
      <xdr:nvCxnSpPr>
        <xdr:cNvPr id="65" name="直線コネクタ 64"/>
        <xdr:cNvCxnSpPr/>
      </xdr:nvCxnSpPr>
      <xdr:spPr>
        <a:xfrm flipV="1">
          <a:off x="4760595" y="4481936"/>
          <a:ext cx="1270" cy="1257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66" name="有形固定資産減価償却率最小値テキスト"/>
        <xdr:cNvSpPr txBox="1"/>
      </xdr:nvSpPr>
      <xdr:spPr>
        <a:xfrm>
          <a:off x="4813300" y="574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67" name="直線コネクタ 66"/>
        <xdr:cNvCxnSpPr/>
      </xdr:nvCxnSpPr>
      <xdr:spPr>
        <a:xfrm>
          <a:off x="4673600" y="573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142363</xdr:rowOff>
    </xdr:from>
    <xdr:ext cx="405111" cy="259045"/>
    <xdr:sp macro="" textlink="">
      <xdr:nvSpPr>
        <xdr:cNvPr id="68" name="有形固定資産減価償却率最大値テキスト"/>
        <xdr:cNvSpPr txBox="1"/>
      </xdr:nvSpPr>
      <xdr:spPr>
        <a:xfrm>
          <a:off x="4813300" y="4257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24236</xdr:rowOff>
    </xdr:from>
    <xdr:to>
      <xdr:col>23</xdr:col>
      <xdr:colOff>174625</xdr:colOff>
      <xdr:row>26</xdr:row>
      <xdr:rowOff>24236</xdr:rowOff>
    </xdr:to>
    <xdr:cxnSp macro="">
      <xdr:nvCxnSpPr>
        <xdr:cNvPr id="69" name="直線コネクタ 68"/>
        <xdr:cNvCxnSpPr/>
      </xdr:nvCxnSpPr>
      <xdr:spPr>
        <a:xfrm>
          <a:off x="4673600" y="4481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2663</xdr:rowOff>
    </xdr:from>
    <xdr:ext cx="405111" cy="259045"/>
    <xdr:sp macro="" textlink="">
      <xdr:nvSpPr>
        <xdr:cNvPr id="70" name="有形固定資産減価償却率平均値テキスト"/>
        <xdr:cNvSpPr txBox="1"/>
      </xdr:nvSpPr>
      <xdr:spPr>
        <a:xfrm>
          <a:off x="4813300" y="5146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151236</xdr:rowOff>
    </xdr:from>
    <xdr:to>
      <xdr:col>23</xdr:col>
      <xdr:colOff>136525</xdr:colOff>
      <xdr:row>31</xdr:row>
      <xdr:rowOff>81386</xdr:rowOff>
    </xdr:to>
    <xdr:sp macro="" textlink="">
      <xdr:nvSpPr>
        <xdr:cNvPr id="71" name="フローチャート: 判断 70"/>
        <xdr:cNvSpPr/>
      </xdr:nvSpPr>
      <xdr:spPr>
        <a:xfrm>
          <a:off x="4711700" y="529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144039</xdr:rowOff>
    </xdr:from>
    <xdr:to>
      <xdr:col>19</xdr:col>
      <xdr:colOff>187325</xdr:colOff>
      <xdr:row>31</xdr:row>
      <xdr:rowOff>74189</xdr:rowOff>
    </xdr:to>
    <xdr:sp macro="" textlink="">
      <xdr:nvSpPr>
        <xdr:cNvPr id="72" name="フローチャート: 判断 71"/>
        <xdr:cNvSpPr/>
      </xdr:nvSpPr>
      <xdr:spPr>
        <a:xfrm>
          <a:off x="4000500" y="528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111654</xdr:rowOff>
    </xdr:from>
    <xdr:to>
      <xdr:col>15</xdr:col>
      <xdr:colOff>187325</xdr:colOff>
      <xdr:row>31</xdr:row>
      <xdr:rowOff>41804</xdr:rowOff>
    </xdr:to>
    <xdr:sp macro="" textlink="">
      <xdr:nvSpPr>
        <xdr:cNvPr id="73" name="フローチャート: 判断 72"/>
        <xdr:cNvSpPr/>
      </xdr:nvSpPr>
      <xdr:spPr>
        <a:xfrm>
          <a:off x="3238500" y="525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97261</xdr:rowOff>
    </xdr:from>
    <xdr:to>
      <xdr:col>11</xdr:col>
      <xdr:colOff>187325</xdr:colOff>
      <xdr:row>31</xdr:row>
      <xdr:rowOff>27411</xdr:rowOff>
    </xdr:to>
    <xdr:sp macro="" textlink="">
      <xdr:nvSpPr>
        <xdr:cNvPr id="74" name="フローチャート: 判断 73"/>
        <xdr:cNvSpPr/>
      </xdr:nvSpPr>
      <xdr:spPr>
        <a:xfrm>
          <a:off x="2476500" y="5240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84667</xdr:rowOff>
    </xdr:from>
    <xdr:to>
      <xdr:col>7</xdr:col>
      <xdr:colOff>187325</xdr:colOff>
      <xdr:row>31</xdr:row>
      <xdr:rowOff>14817</xdr:rowOff>
    </xdr:to>
    <xdr:sp macro="" textlink="">
      <xdr:nvSpPr>
        <xdr:cNvPr id="75" name="フローチャート: 判断 74"/>
        <xdr:cNvSpPr/>
      </xdr:nvSpPr>
      <xdr:spPr>
        <a:xfrm>
          <a:off x="1714500" y="5228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26035</xdr:rowOff>
    </xdr:from>
    <xdr:to>
      <xdr:col>23</xdr:col>
      <xdr:colOff>136525</xdr:colOff>
      <xdr:row>32</xdr:row>
      <xdr:rowOff>127635</xdr:rowOff>
    </xdr:to>
    <xdr:sp macro="" textlink="">
      <xdr:nvSpPr>
        <xdr:cNvPr id="81" name="楕円 80"/>
        <xdr:cNvSpPr/>
      </xdr:nvSpPr>
      <xdr:spPr>
        <a:xfrm>
          <a:off x="4711700" y="551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4462</xdr:rowOff>
    </xdr:from>
    <xdr:ext cx="405111" cy="259045"/>
    <xdr:sp macro="" textlink="">
      <xdr:nvSpPr>
        <xdr:cNvPr id="82" name="有形固定資産減価償却率該当値テキスト"/>
        <xdr:cNvSpPr txBox="1"/>
      </xdr:nvSpPr>
      <xdr:spPr>
        <a:xfrm>
          <a:off x="4813300" y="549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2646</xdr:rowOff>
    </xdr:from>
    <xdr:to>
      <xdr:col>19</xdr:col>
      <xdr:colOff>187325</xdr:colOff>
      <xdr:row>32</xdr:row>
      <xdr:rowOff>104246</xdr:rowOff>
    </xdr:to>
    <xdr:sp macro="" textlink="">
      <xdr:nvSpPr>
        <xdr:cNvPr id="83" name="楕円 82"/>
        <xdr:cNvSpPr/>
      </xdr:nvSpPr>
      <xdr:spPr>
        <a:xfrm>
          <a:off x="4000500" y="548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53446</xdr:rowOff>
    </xdr:from>
    <xdr:to>
      <xdr:col>23</xdr:col>
      <xdr:colOff>85725</xdr:colOff>
      <xdr:row>32</xdr:row>
      <xdr:rowOff>76835</xdr:rowOff>
    </xdr:to>
    <xdr:cxnSp macro="">
      <xdr:nvCxnSpPr>
        <xdr:cNvPr id="84" name="直線コネクタ 83"/>
        <xdr:cNvCxnSpPr/>
      </xdr:nvCxnSpPr>
      <xdr:spPr>
        <a:xfrm>
          <a:off x="4051300" y="5539846"/>
          <a:ext cx="711200" cy="2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163301</xdr:rowOff>
    </xdr:from>
    <xdr:to>
      <xdr:col>15</xdr:col>
      <xdr:colOff>187325</xdr:colOff>
      <xdr:row>32</xdr:row>
      <xdr:rowOff>93451</xdr:rowOff>
    </xdr:to>
    <xdr:sp macro="" textlink="">
      <xdr:nvSpPr>
        <xdr:cNvPr id="85" name="楕円 84"/>
        <xdr:cNvSpPr/>
      </xdr:nvSpPr>
      <xdr:spPr>
        <a:xfrm>
          <a:off x="3238500" y="547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42651</xdr:rowOff>
    </xdr:from>
    <xdr:to>
      <xdr:col>19</xdr:col>
      <xdr:colOff>136525</xdr:colOff>
      <xdr:row>32</xdr:row>
      <xdr:rowOff>53446</xdr:rowOff>
    </xdr:to>
    <xdr:cxnSp macro="">
      <xdr:nvCxnSpPr>
        <xdr:cNvPr id="86" name="直線コネクタ 85"/>
        <xdr:cNvCxnSpPr/>
      </xdr:nvCxnSpPr>
      <xdr:spPr>
        <a:xfrm>
          <a:off x="3289300" y="5529051"/>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150707</xdr:rowOff>
    </xdr:from>
    <xdr:to>
      <xdr:col>11</xdr:col>
      <xdr:colOff>187325</xdr:colOff>
      <xdr:row>32</xdr:row>
      <xdr:rowOff>80857</xdr:rowOff>
    </xdr:to>
    <xdr:sp macro="" textlink="">
      <xdr:nvSpPr>
        <xdr:cNvPr id="87" name="楕円 86"/>
        <xdr:cNvSpPr/>
      </xdr:nvSpPr>
      <xdr:spPr>
        <a:xfrm>
          <a:off x="2476500" y="546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30057</xdr:rowOff>
    </xdr:from>
    <xdr:to>
      <xdr:col>15</xdr:col>
      <xdr:colOff>136525</xdr:colOff>
      <xdr:row>32</xdr:row>
      <xdr:rowOff>42651</xdr:rowOff>
    </xdr:to>
    <xdr:cxnSp macro="">
      <xdr:nvCxnSpPr>
        <xdr:cNvPr id="88" name="直線コネクタ 87"/>
        <xdr:cNvCxnSpPr/>
      </xdr:nvCxnSpPr>
      <xdr:spPr>
        <a:xfrm>
          <a:off x="2527300" y="5516457"/>
          <a:ext cx="762000" cy="12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148908</xdr:rowOff>
    </xdr:from>
    <xdr:to>
      <xdr:col>7</xdr:col>
      <xdr:colOff>187325</xdr:colOff>
      <xdr:row>32</xdr:row>
      <xdr:rowOff>79058</xdr:rowOff>
    </xdr:to>
    <xdr:sp macro="" textlink="">
      <xdr:nvSpPr>
        <xdr:cNvPr id="89" name="楕円 88"/>
        <xdr:cNvSpPr/>
      </xdr:nvSpPr>
      <xdr:spPr>
        <a:xfrm>
          <a:off x="1714500" y="546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28258</xdr:rowOff>
    </xdr:from>
    <xdr:to>
      <xdr:col>11</xdr:col>
      <xdr:colOff>136525</xdr:colOff>
      <xdr:row>32</xdr:row>
      <xdr:rowOff>30057</xdr:rowOff>
    </xdr:to>
    <xdr:cxnSp macro="">
      <xdr:nvCxnSpPr>
        <xdr:cNvPr id="90" name="直線コネクタ 89"/>
        <xdr:cNvCxnSpPr/>
      </xdr:nvCxnSpPr>
      <xdr:spPr>
        <a:xfrm>
          <a:off x="1765300" y="5514658"/>
          <a:ext cx="762000" cy="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90716</xdr:rowOff>
    </xdr:from>
    <xdr:ext cx="405111" cy="259045"/>
    <xdr:sp macro="" textlink="">
      <xdr:nvSpPr>
        <xdr:cNvPr id="91" name="n_1aveValue有形固定資産減価償却率"/>
        <xdr:cNvSpPr txBox="1"/>
      </xdr:nvSpPr>
      <xdr:spPr>
        <a:xfrm>
          <a:off x="3836044" y="506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58331</xdr:rowOff>
    </xdr:from>
    <xdr:ext cx="405111" cy="259045"/>
    <xdr:sp macro="" textlink="">
      <xdr:nvSpPr>
        <xdr:cNvPr id="92" name="n_2aveValue有形固定資産減価償却率"/>
        <xdr:cNvSpPr txBox="1"/>
      </xdr:nvSpPr>
      <xdr:spPr>
        <a:xfrm>
          <a:off x="3086744" y="5030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43938</xdr:rowOff>
    </xdr:from>
    <xdr:ext cx="405111" cy="259045"/>
    <xdr:sp macro="" textlink="">
      <xdr:nvSpPr>
        <xdr:cNvPr id="93" name="n_3aveValue有形固定資産減価償却率"/>
        <xdr:cNvSpPr txBox="1"/>
      </xdr:nvSpPr>
      <xdr:spPr>
        <a:xfrm>
          <a:off x="2324744" y="5015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31344</xdr:rowOff>
    </xdr:from>
    <xdr:ext cx="405111" cy="259045"/>
    <xdr:sp macro="" textlink="">
      <xdr:nvSpPr>
        <xdr:cNvPr id="94" name="n_4aveValue有形固定資産減価償却率"/>
        <xdr:cNvSpPr txBox="1"/>
      </xdr:nvSpPr>
      <xdr:spPr>
        <a:xfrm>
          <a:off x="1562744" y="5003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95373</xdr:rowOff>
    </xdr:from>
    <xdr:ext cx="405111" cy="259045"/>
    <xdr:sp macro="" textlink="">
      <xdr:nvSpPr>
        <xdr:cNvPr id="95" name="n_1mainValue有形固定資産減価償却率"/>
        <xdr:cNvSpPr txBox="1"/>
      </xdr:nvSpPr>
      <xdr:spPr>
        <a:xfrm>
          <a:off x="3836044" y="558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84578</xdr:rowOff>
    </xdr:from>
    <xdr:ext cx="405111" cy="259045"/>
    <xdr:sp macro="" textlink="">
      <xdr:nvSpPr>
        <xdr:cNvPr id="96" name="n_2mainValue有形固定資産減価償却率"/>
        <xdr:cNvSpPr txBox="1"/>
      </xdr:nvSpPr>
      <xdr:spPr>
        <a:xfrm>
          <a:off x="3086744" y="5570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71984</xdr:rowOff>
    </xdr:from>
    <xdr:ext cx="405111" cy="259045"/>
    <xdr:sp macro="" textlink="">
      <xdr:nvSpPr>
        <xdr:cNvPr id="97" name="n_3mainValue有形固定資産減価償却率"/>
        <xdr:cNvSpPr txBox="1"/>
      </xdr:nvSpPr>
      <xdr:spPr>
        <a:xfrm>
          <a:off x="2324744" y="555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70185</xdr:rowOff>
    </xdr:from>
    <xdr:ext cx="405111" cy="259045"/>
    <xdr:sp macro="" textlink="">
      <xdr:nvSpPr>
        <xdr:cNvPr id="98" name="n_4mainValue有形固定資産減価償却率"/>
        <xdr:cNvSpPr txBox="1"/>
      </xdr:nvSpPr>
      <xdr:spPr>
        <a:xfrm>
          <a:off x="1562744" y="5556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債務償還比率は、繰上償還を行い地方債残高を減少させてきたことにより、類似団体、全国及び県の平均と比べ下回っている。</a:t>
          </a:r>
        </a:p>
        <a:p>
          <a:r>
            <a:rPr kumimoji="1" lang="ja-JP" altLang="en-US" sz="1100">
              <a:latin typeface="ＭＳ Ｐゴシック" panose="020B0600070205080204" pitchFamily="50" charset="-128"/>
              <a:ea typeface="ＭＳ Ｐゴシック" panose="020B0600070205080204" pitchFamily="50" charset="-128"/>
            </a:rPr>
            <a:t>　引き続き計画的な繰上償還を行うなど地方債残高の縮減に努めるとともに、特定目的基金については、目的に応じた積立・取崩を行うことで健全な財政運営に努める。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123875</xdr:rowOff>
    </xdr:to>
    <xdr:cxnSp macro="">
      <xdr:nvCxnSpPr>
        <xdr:cNvPr id="127" name="直線コネクタ 126"/>
        <xdr:cNvCxnSpPr/>
      </xdr:nvCxnSpPr>
      <xdr:spPr>
        <a:xfrm flipV="1">
          <a:off x="14793595" y="4541308"/>
          <a:ext cx="1269" cy="1411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127702</xdr:rowOff>
    </xdr:from>
    <xdr:ext cx="560923" cy="259045"/>
    <xdr:sp macro="" textlink="">
      <xdr:nvSpPr>
        <xdr:cNvPr id="128" name="債務償還比率最小値テキスト"/>
        <xdr:cNvSpPr txBox="1"/>
      </xdr:nvSpPr>
      <xdr:spPr>
        <a:xfrm>
          <a:off x="14846300" y="595700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123875</xdr:rowOff>
    </xdr:from>
    <xdr:to>
      <xdr:col>76</xdr:col>
      <xdr:colOff>111125</xdr:colOff>
      <xdr:row>34</xdr:row>
      <xdr:rowOff>123875</xdr:rowOff>
    </xdr:to>
    <xdr:cxnSp macro="">
      <xdr:nvCxnSpPr>
        <xdr:cNvPr id="129" name="直線コネクタ 128"/>
        <xdr:cNvCxnSpPr/>
      </xdr:nvCxnSpPr>
      <xdr:spPr>
        <a:xfrm>
          <a:off x="14706600" y="5953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152981</xdr:rowOff>
    </xdr:from>
    <xdr:ext cx="469744" cy="259045"/>
    <xdr:sp macro="" textlink="">
      <xdr:nvSpPr>
        <xdr:cNvPr id="132" name="債務償還比率平均値テキスト"/>
        <xdr:cNvSpPr txBox="1"/>
      </xdr:nvSpPr>
      <xdr:spPr>
        <a:xfrm>
          <a:off x="14846300" y="5125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3104</xdr:rowOff>
    </xdr:from>
    <xdr:to>
      <xdr:col>76</xdr:col>
      <xdr:colOff>73025</xdr:colOff>
      <xdr:row>30</xdr:row>
      <xdr:rowOff>104704</xdr:rowOff>
    </xdr:to>
    <xdr:sp macro="" textlink="">
      <xdr:nvSpPr>
        <xdr:cNvPr id="133" name="フローチャート: 判断 132"/>
        <xdr:cNvSpPr/>
      </xdr:nvSpPr>
      <xdr:spPr>
        <a:xfrm>
          <a:off x="14744700" y="5146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12340</xdr:rowOff>
    </xdr:from>
    <xdr:to>
      <xdr:col>72</xdr:col>
      <xdr:colOff>123825</xdr:colOff>
      <xdr:row>30</xdr:row>
      <xdr:rowOff>113940</xdr:rowOff>
    </xdr:to>
    <xdr:sp macro="" textlink="">
      <xdr:nvSpPr>
        <xdr:cNvPr id="134" name="フローチャート: 判断 133"/>
        <xdr:cNvSpPr/>
      </xdr:nvSpPr>
      <xdr:spPr>
        <a:xfrm>
          <a:off x="14033500" y="515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146847</xdr:rowOff>
    </xdr:from>
    <xdr:to>
      <xdr:col>68</xdr:col>
      <xdr:colOff>123825</xdr:colOff>
      <xdr:row>30</xdr:row>
      <xdr:rowOff>76997</xdr:rowOff>
    </xdr:to>
    <xdr:sp macro="" textlink="">
      <xdr:nvSpPr>
        <xdr:cNvPr id="135" name="フローチャート: 判断 134"/>
        <xdr:cNvSpPr/>
      </xdr:nvSpPr>
      <xdr:spPr>
        <a:xfrm>
          <a:off x="13271500" y="511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147638</xdr:rowOff>
    </xdr:from>
    <xdr:to>
      <xdr:col>64</xdr:col>
      <xdr:colOff>123825</xdr:colOff>
      <xdr:row>31</xdr:row>
      <xdr:rowOff>77788</xdr:rowOff>
    </xdr:to>
    <xdr:sp macro="" textlink="">
      <xdr:nvSpPr>
        <xdr:cNvPr id="136" name="フローチャート: 判断 135"/>
        <xdr:cNvSpPr/>
      </xdr:nvSpPr>
      <xdr:spPr>
        <a:xfrm>
          <a:off x="12509500" y="529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34361</xdr:rowOff>
    </xdr:from>
    <xdr:to>
      <xdr:col>60</xdr:col>
      <xdr:colOff>123825</xdr:colOff>
      <xdr:row>31</xdr:row>
      <xdr:rowOff>135961</xdr:rowOff>
    </xdr:to>
    <xdr:sp macro="" textlink="">
      <xdr:nvSpPr>
        <xdr:cNvPr id="137" name="フローチャート: 判断 136"/>
        <xdr:cNvSpPr/>
      </xdr:nvSpPr>
      <xdr:spPr>
        <a:xfrm>
          <a:off x="11747500" y="534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60487</xdr:rowOff>
    </xdr:from>
    <xdr:to>
      <xdr:col>76</xdr:col>
      <xdr:colOff>73025</xdr:colOff>
      <xdr:row>29</xdr:row>
      <xdr:rowOff>162087</xdr:rowOff>
    </xdr:to>
    <xdr:sp macro="" textlink="">
      <xdr:nvSpPr>
        <xdr:cNvPr id="143" name="楕円 142"/>
        <xdr:cNvSpPr/>
      </xdr:nvSpPr>
      <xdr:spPr>
        <a:xfrm>
          <a:off x="14744700" y="503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83364</xdr:rowOff>
    </xdr:from>
    <xdr:ext cx="469744" cy="259045"/>
    <xdr:sp macro="" textlink="">
      <xdr:nvSpPr>
        <xdr:cNvPr id="144" name="債務償還比率該当値テキスト"/>
        <xdr:cNvSpPr txBox="1"/>
      </xdr:nvSpPr>
      <xdr:spPr>
        <a:xfrm>
          <a:off x="14846300" y="488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77160</xdr:rowOff>
    </xdr:from>
    <xdr:to>
      <xdr:col>72</xdr:col>
      <xdr:colOff>123825</xdr:colOff>
      <xdr:row>30</xdr:row>
      <xdr:rowOff>7310</xdr:rowOff>
    </xdr:to>
    <xdr:sp macro="" textlink="">
      <xdr:nvSpPr>
        <xdr:cNvPr id="145" name="楕円 144"/>
        <xdr:cNvSpPr/>
      </xdr:nvSpPr>
      <xdr:spPr>
        <a:xfrm>
          <a:off x="14033500" y="504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111287</xdr:rowOff>
    </xdr:from>
    <xdr:to>
      <xdr:col>76</xdr:col>
      <xdr:colOff>22225</xdr:colOff>
      <xdr:row>29</xdr:row>
      <xdr:rowOff>127960</xdr:rowOff>
    </xdr:to>
    <xdr:cxnSp macro="">
      <xdr:nvCxnSpPr>
        <xdr:cNvPr id="146" name="直線コネクタ 145"/>
        <xdr:cNvCxnSpPr/>
      </xdr:nvCxnSpPr>
      <xdr:spPr>
        <a:xfrm flipV="1">
          <a:off x="14084300" y="5083337"/>
          <a:ext cx="711200" cy="1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57129</xdr:rowOff>
    </xdr:from>
    <xdr:to>
      <xdr:col>68</xdr:col>
      <xdr:colOff>123825</xdr:colOff>
      <xdr:row>29</xdr:row>
      <xdr:rowOff>158729</xdr:rowOff>
    </xdr:to>
    <xdr:sp macro="" textlink="">
      <xdr:nvSpPr>
        <xdr:cNvPr id="147" name="楕円 146"/>
        <xdr:cNvSpPr/>
      </xdr:nvSpPr>
      <xdr:spPr>
        <a:xfrm>
          <a:off x="13271500" y="502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107929</xdr:rowOff>
    </xdr:from>
    <xdr:to>
      <xdr:col>72</xdr:col>
      <xdr:colOff>73025</xdr:colOff>
      <xdr:row>29</xdr:row>
      <xdr:rowOff>127960</xdr:rowOff>
    </xdr:to>
    <xdr:cxnSp macro="">
      <xdr:nvCxnSpPr>
        <xdr:cNvPr id="148" name="直線コネクタ 147"/>
        <xdr:cNvCxnSpPr/>
      </xdr:nvCxnSpPr>
      <xdr:spPr>
        <a:xfrm>
          <a:off x="13322300" y="5079979"/>
          <a:ext cx="762000" cy="20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134853</xdr:rowOff>
    </xdr:from>
    <xdr:to>
      <xdr:col>64</xdr:col>
      <xdr:colOff>123825</xdr:colOff>
      <xdr:row>30</xdr:row>
      <xdr:rowOff>65003</xdr:rowOff>
    </xdr:to>
    <xdr:sp macro="" textlink="">
      <xdr:nvSpPr>
        <xdr:cNvPr id="149" name="楕円 148"/>
        <xdr:cNvSpPr/>
      </xdr:nvSpPr>
      <xdr:spPr>
        <a:xfrm>
          <a:off x="12509500" y="510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107929</xdr:rowOff>
    </xdr:from>
    <xdr:to>
      <xdr:col>68</xdr:col>
      <xdr:colOff>73025</xdr:colOff>
      <xdr:row>30</xdr:row>
      <xdr:rowOff>14203</xdr:rowOff>
    </xdr:to>
    <xdr:cxnSp macro="">
      <xdr:nvCxnSpPr>
        <xdr:cNvPr id="150" name="直線コネクタ 149"/>
        <xdr:cNvCxnSpPr/>
      </xdr:nvCxnSpPr>
      <xdr:spPr>
        <a:xfrm flipV="1">
          <a:off x="12560300" y="5079979"/>
          <a:ext cx="762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15699</xdr:rowOff>
    </xdr:from>
    <xdr:to>
      <xdr:col>60</xdr:col>
      <xdr:colOff>123825</xdr:colOff>
      <xdr:row>30</xdr:row>
      <xdr:rowOff>117299</xdr:rowOff>
    </xdr:to>
    <xdr:sp macro="" textlink="">
      <xdr:nvSpPr>
        <xdr:cNvPr id="151" name="楕円 150"/>
        <xdr:cNvSpPr/>
      </xdr:nvSpPr>
      <xdr:spPr>
        <a:xfrm>
          <a:off x="11747500" y="515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14203</xdr:rowOff>
    </xdr:from>
    <xdr:to>
      <xdr:col>64</xdr:col>
      <xdr:colOff>73025</xdr:colOff>
      <xdr:row>30</xdr:row>
      <xdr:rowOff>66499</xdr:rowOff>
    </xdr:to>
    <xdr:cxnSp macro="">
      <xdr:nvCxnSpPr>
        <xdr:cNvPr id="152" name="直線コネクタ 151"/>
        <xdr:cNvCxnSpPr/>
      </xdr:nvCxnSpPr>
      <xdr:spPr>
        <a:xfrm flipV="1">
          <a:off x="11798300" y="5157703"/>
          <a:ext cx="762000" cy="5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105067</xdr:rowOff>
    </xdr:from>
    <xdr:ext cx="469744" cy="259045"/>
    <xdr:sp macro="" textlink="">
      <xdr:nvSpPr>
        <xdr:cNvPr id="153" name="n_1aveValue債務償還比率"/>
        <xdr:cNvSpPr txBox="1"/>
      </xdr:nvSpPr>
      <xdr:spPr>
        <a:xfrm>
          <a:off x="13836727" y="524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68124</xdr:rowOff>
    </xdr:from>
    <xdr:ext cx="469744" cy="259045"/>
    <xdr:sp macro="" textlink="">
      <xdr:nvSpPr>
        <xdr:cNvPr id="154" name="n_2aveValue債務償還比率"/>
        <xdr:cNvSpPr txBox="1"/>
      </xdr:nvSpPr>
      <xdr:spPr>
        <a:xfrm>
          <a:off x="13087427" y="521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68915</xdr:rowOff>
    </xdr:from>
    <xdr:ext cx="469744" cy="259045"/>
    <xdr:sp macro="" textlink="">
      <xdr:nvSpPr>
        <xdr:cNvPr id="155" name="n_3aveValue債務償還比率"/>
        <xdr:cNvSpPr txBox="1"/>
      </xdr:nvSpPr>
      <xdr:spPr>
        <a:xfrm>
          <a:off x="12325427" y="538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127088</xdr:rowOff>
    </xdr:from>
    <xdr:ext cx="469744" cy="259045"/>
    <xdr:sp macro="" textlink="">
      <xdr:nvSpPr>
        <xdr:cNvPr id="156" name="n_4aveValue債務償還比率"/>
        <xdr:cNvSpPr txBox="1"/>
      </xdr:nvSpPr>
      <xdr:spPr>
        <a:xfrm>
          <a:off x="11563427" y="544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23837</xdr:rowOff>
    </xdr:from>
    <xdr:ext cx="469744" cy="259045"/>
    <xdr:sp macro="" textlink="">
      <xdr:nvSpPr>
        <xdr:cNvPr id="157" name="n_1mainValue債務償還比率"/>
        <xdr:cNvSpPr txBox="1"/>
      </xdr:nvSpPr>
      <xdr:spPr>
        <a:xfrm>
          <a:off x="13836727" y="482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3806</xdr:rowOff>
    </xdr:from>
    <xdr:ext cx="469744" cy="259045"/>
    <xdr:sp macro="" textlink="">
      <xdr:nvSpPr>
        <xdr:cNvPr id="158" name="n_2mainValue債務償還比率"/>
        <xdr:cNvSpPr txBox="1"/>
      </xdr:nvSpPr>
      <xdr:spPr>
        <a:xfrm>
          <a:off x="13087427" y="4804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81530</xdr:rowOff>
    </xdr:from>
    <xdr:ext cx="469744" cy="259045"/>
    <xdr:sp macro="" textlink="">
      <xdr:nvSpPr>
        <xdr:cNvPr id="159" name="n_3mainValue債務償還比率"/>
        <xdr:cNvSpPr txBox="1"/>
      </xdr:nvSpPr>
      <xdr:spPr>
        <a:xfrm>
          <a:off x="12325427" y="4882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133826</xdr:rowOff>
    </xdr:from>
    <xdr:ext cx="469744" cy="259045"/>
    <xdr:sp macro="" textlink="">
      <xdr:nvSpPr>
        <xdr:cNvPr id="160" name="n_4mainValue債務償還比率"/>
        <xdr:cNvSpPr txBox="1"/>
      </xdr:nvSpPr>
      <xdr:spPr>
        <a:xfrm>
          <a:off x="11563427" y="4934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26,657
26,274
793.29
28,761,002
27,042,866
1,402,825
15,823,786
29,106,294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140970</xdr:rowOff>
    </xdr:from>
    <xdr:to>
      <xdr:col>24</xdr:col>
      <xdr:colOff>62865</xdr:colOff>
      <xdr:row>41</xdr:row>
      <xdr:rowOff>154305</xdr:rowOff>
    </xdr:to>
    <xdr:cxnSp macro="">
      <xdr:nvCxnSpPr>
        <xdr:cNvPr id="57" name="直線コネクタ 56"/>
        <xdr:cNvCxnSpPr/>
      </xdr:nvCxnSpPr>
      <xdr:spPr>
        <a:xfrm flipV="1">
          <a:off x="4634865" y="5798820"/>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158132</xdr:rowOff>
    </xdr:from>
    <xdr:ext cx="405111" cy="259045"/>
    <xdr:sp macro="" textlink="">
      <xdr:nvSpPr>
        <xdr:cNvPr id="58" name="【道路】&#10;有形固定資産減価償却率最小値テキスト"/>
        <xdr:cNvSpPr txBox="1"/>
      </xdr:nvSpPr>
      <xdr:spPr>
        <a:xfrm>
          <a:off x="4673600" y="718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154305</xdr:rowOff>
    </xdr:from>
    <xdr:to>
      <xdr:col>24</xdr:col>
      <xdr:colOff>152400</xdr:colOff>
      <xdr:row>41</xdr:row>
      <xdr:rowOff>154305</xdr:rowOff>
    </xdr:to>
    <xdr:cxnSp macro="">
      <xdr:nvCxnSpPr>
        <xdr:cNvPr id="59" name="直線コネクタ 58"/>
        <xdr:cNvCxnSpPr/>
      </xdr:nvCxnSpPr>
      <xdr:spPr>
        <a:xfrm>
          <a:off x="4546600" y="718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87647</xdr:rowOff>
    </xdr:from>
    <xdr:ext cx="405111" cy="259045"/>
    <xdr:sp macro="" textlink="">
      <xdr:nvSpPr>
        <xdr:cNvPr id="60" name="【道路】&#10;有形固定資産減価償却率最大値テキスト"/>
        <xdr:cNvSpPr txBox="1"/>
      </xdr:nvSpPr>
      <xdr:spPr>
        <a:xfrm>
          <a:off x="4673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140970</xdr:rowOff>
    </xdr:from>
    <xdr:to>
      <xdr:col>24</xdr:col>
      <xdr:colOff>152400</xdr:colOff>
      <xdr:row>33</xdr:row>
      <xdr:rowOff>140970</xdr:rowOff>
    </xdr:to>
    <xdr:cxnSp macro="">
      <xdr:nvCxnSpPr>
        <xdr:cNvPr id="61" name="直線コネクタ 60"/>
        <xdr:cNvCxnSpPr/>
      </xdr:nvCxnSpPr>
      <xdr:spPr>
        <a:xfrm>
          <a:off x="4546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44467</xdr:rowOff>
    </xdr:from>
    <xdr:ext cx="405111" cy="259045"/>
    <xdr:sp macro="" textlink="">
      <xdr:nvSpPr>
        <xdr:cNvPr id="62" name="【道路】&#10;有形固定資産減価償却率平均値テキスト"/>
        <xdr:cNvSpPr txBox="1"/>
      </xdr:nvSpPr>
      <xdr:spPr>
        <a:xfrm>
          <a:off x="4673600" y="6388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17780</xdr:rowOff>
    </xdr:from>
    <xdr:to>
      <xdr:col>20</xdr:col>
      <xdr:colOff>38100</xdr:colOff>
      <xdr:row>38</xdr:row>
      <xdr:rowOff>119380</xdr:rowOff>
    </xdr:to>
    <xdr:sp macro="" textlink="">
      <xdr:nvSpPr>
        <xdr:cNvPr id="64" name="フローチャート: 判断 63"/>
        <xdr:cNvSpPr/>
      </xdr:nvSpPr>
      <xdr:spPr>
        <a:xfrm>
          <a:off x="3746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6350</xdr:rowOff>
    </xdr:from>
    <xdr:to>
      <xdr:col>15</xdr:col>
      <xdr:colOff>101600</xdr:colOff>
      <xdr:row>38</xdr:row>
      <xdr:rowOff>107950</xdr:rowOff>
    </xdr:to>
    <xdr:sp macro="" textlink="">
      <xdr:nvSpPr>
        <xdr:cNvPr id="65" name="フローチャート: 判断 64"/>
        <xdr:cNvSpPr/>
      </xdr:nvSpPr>
      <xdr:spPr>
        <a:xfrm>
          <a:off x="2857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113030</xdr:rowOff>
    </xdr:from>
    <xdr:to>
      <xdr:col>6</xdr:col>
      <xdr:colOff>38100</xdr:colOff>
      <xdr:row>38</xdr:row>
      <xdr:rowOff>43180</xdr:rowOff>
    </xdr:to>
    <xdr:sp macro="" textlink="">
      <xdr:nvSpPr>
        <xdr:cNvPr id="67" name="フローチャート: 判断 66"/>
        <xdr:cNvSpPr/>
      </xdr:nvSpPr>
      <xdr:spPr>
        <a:xfrm>
          <a:off x="1079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103505</xdr:rowOff>
    </xdr:from>
    <xdr:to>
      <xdr:col>24</xdr:col>
      <xdr:colOff>114300</xdr:colOff>
      <xdr:row>42</xdr:row>
      <xdr:rowOff>33655</xdr:rowOff>
    </xdr:to>
    <xdr:sp macro="" textlink="">
      <xdr:nvSpPr>
        <xdr:cNvPr id="73" name="楕円 72"/>
        <xdr:cNvSpPr/>
      </xdr:nvSpPr>
      <xdr:spPr>
        <a:xfrm>
          <a:off x="4584700" y="713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18432</xdr:rowOff>
    </xdr:from>
    <xdr:ext cx="405111" cy="259045"/>
    <xdr:sp macro="" textlink="">
      <xdr:nvSpPr>
        <xdr:cNvPr id="74" name="【道路】&#10;有形固定資産減価償却率該当値テキスト"/>
        <xdr:cNvSpPr txBox="1"/>
      </xdr:nvSpPr>
      <xdr:spPr>
        <a:xfrm>
          <a:off x="4673600" y="7047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90170</xdr:rowOff>
    </xdr:from>
    <xdr:to>
      <xdr:col>20</xdr:col>
      <xdr:colOff>38100</xdr:colOff>
      <xdr:row>42</xdr:row>
      <xdr:rowOff>20320</xdr:rowOff>
    </xdr:to>
    <xdr:sp macro="" textlink="">
      <xdr:nvSpPr>
        <xdr:cNvPr id="75" name="楕円 74"/>
        <xdr:cNvSpPr/>
      </xdr:nvSpPr>
      <xdr:spPr>
        <a:xfrm>
          <a:off x="3746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140970</xdr:rowOff>
    </xdr:from>
    <xdr:to>
      <xdr:col>24</xdr:col>
      <xdr:colOff>63500</xdr:colOff>
      <xdr:row>41</xdr:row>
      <xdr:rowOff>154305</xdr:rowOff>
    </xdr:to>
    <xdr:cxnSp macro="">
      <xdr:nvCxnSpPr>
        <xdr:cNvPr id="76" name="直線コネクタ 75"/>
        <xdr:cNvCxnSpPr/>
      </xdr:nvCxnSpPr>
      <xdr:spPr>
        <a:xfrm>
          <a:off x="3797300" y="717042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97790</xdr:rowOff>
    </xdr:from>
    <xdr:to>
      <xdr:col>15</xdr:col>
      <xdr:colOff>101600</xdr:colOff>
      <xdr:row>42</xdr:row>
      <xdr:rowOff>27940</xdr:rowOff>
    </xdr:to>
    <xdr:sp macro="" textlink="">
      <xdr:nvSpPr>
        <xdr:cNvPr id="77" name="楕円 76"/>
        <xdr:cNvSpPr/>
      </xdr:nvSpPr>
      <xdr:spPr>
        <a:xfrm>
          <a:off x="28575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140970</xdr:rowOff>
    </xdr:from>
    <xdr:to>
      <xdr:col>19</xdr:col>
      <xdr:colOff>177800</xdr:colOff>
      <xdr:row>41</xdr:row>
      <xdr:rowOff>148590</xdr:rowOff>
    </xdr:to>
    <xdr:cxnSp macro="">
      <xdr:nvCxnSpPr>
        <xdr:cNvPr id="78" name="直線コネクタ 77"/>
        <xdr:cNvCxnSpPr/>
      </xdr:nvCxnSpPr>
      <xdr:spPr>
        <a:xfrm flipV="1">
          <a:off x="2908300" y="7170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93980</xdr:rowOff>
    </xdr:from>
    <xdr:to>
      <xdr:col>10</xdr:col>
      <xdr:colOff>165100</xdr:colOff>
      <xdr:row>42</xdr:row>
      <xdr:rowOff>24130</xdr:rowOff>
    </xdr:to>
    <xdr:sp macro="" textlink="">
      <xdr:nvSpPr>
        <xdr:cNvPr id="79" name="楕円 78"/>
        <xdr:cNvSpPr/>
      </xdr:nvSpPr>
      <xdr:spPr>
        <a:xfrm>
          <a:off x="1968500" y="712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144780</xdr:rowOff>
    </xdr:from>
    <xdr:to>
      <xdr:col>15</xdr:col>
      <xdr:colOff>50800</xdr:colOff>
      <xdr:row>41</xdr:row>
      <xdr:rowOff>148590</xdr:rowOff>
    </xdr:to>
    <xdr:cxnSp macro="">
      <xdr:nvCxnSpPr>
        <xdr:cNvPr id="80" name="直線コネクタ 79"/>
        <xdr:cNvCxnSpPr/>
      </xdr:nvCxnSpPr>
      <xdr:spPr>
        <a:xfrm>
          <a:off x="2019300" y="71742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82550</xdr:rowOff>
    </xdr:from>
    <xdr:to>
      <xdr:col>6</xdr:col>
      <xdr:colOff>38100</xdr:colOff>
      <xdr:row>42</xdr:row>
      <xdr:rowOff>12700</xdr:rowOff>
    </xdr:to>
    <xdr:sp macro="" textlink="">
      <xdr:nvSpPr>
        <xdr:cNvPr id="81" name="楕円 80"/>
        <xdr:cNvSpPr/>
      </xdr:nvSpPr>
      <xdr:spPr>
        <a:xfrm>
          <a:off x="1079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133350</xdr:rowOff>
    </xdr:from>
    <xdr:to>
      <xdr:col>10</xdr:col>
      <xdr:colOff>114300</xdr:colOff>
      <xdr:row>41</xdr:row>
      <xdr:rowOff>144780</xdr:rowOff>
    </xdr:to>
    <xdr:cxnSp macro="">
      <xdr:nvCxnSpPr>
        <xdr:cNvPr id="82" name="直線コネクタ 81"/>
        <xdr:cNvCxnSpPr/>
      </xdr:nvCxnSpPr>
      <xdr:spPr>
        <a:xfrm>
          <a:off x="1130300" y="71628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135907</xdr:rowOff>
    </xdr:from>
    <xdr:ext cx="405111" cy="259045"/>
    <xdr:sp macro="" textlink="">
      <xdr:nvSpPr>
        <xdr:cNvPr id="83" name="n_1aveValue【道路】&#10;有形固定資産減価償却率"/>
        <xdr:cNvSpPr txBox="1"/>
      </xdr:nvSpPr>
      <xdr:spPr>
        <a:xfrm>
          <a:off x="35820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124477</xdr:rowOff>
    </xdr:from>
    <xdr:ext cx="405111" cy="259045"/>
    <xdr:sp macro="" textlink="">
      <xdr:nvSpPr>
        <xdr:cNvPr id="84" name="n_2aveValue【道路】&#10;有形固定資産減価償却率"/>
        <xdr:cNvSpPr txBox="1"/>
      </xdr:nvSpPr>
      <xdr:spPr>
        <a:xfrm>
          <a:off x="2705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5" name="n_3aveValue【道路】&#10;有形固定資産減価償却率"/>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59707</xdr:rowOff>
    </xdr:from>
    <xdr:ext cx="405111" cy="259045"/>
    <xdr:sp macro="" textlink="">
      <xdr:nvSpPr>
        <xdr:cNvPr id="86" name="n_4aveValue【道路】&#10;有形固定資産減価償却率"/>
        <xdr:cNvSpPr txBox="1"/>
      </xdr:nvSpPr>
      <xdr:spPr>
        <a:xfrm>
          <a:off x="9277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11447</xdr:rowOff>
    </xdr:from>
    <xdr:ext cx="405111" cy="259045"/>
    <xdr:sp macro="" textlink="">
      <xdr:nvSpPr>
        <xdr:cNvPr id="87" name="n_1mainValue【道路】&#10;有形固定資産減価償却率"/>
        <xdr:cNvSpPr txBox="1"/>
      </xdr:nvSpPr>
      <xdr:spPr>
        <a:xfrm>
          <a:off x="3582044"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19067</xdr:rowOff>
    </xdr:from>
    <xdr:ext cx="405111" cy="259045"/>
    <xdr:sp macro="" textlink="">
      <xdr:nvSpPr>
        <xdr:cNvPr id="88" name="n_2mainValue【道路】&#10;有形固定資産減価償却率"/>
        <xdr:cNvSpPr txBox="1"/>
      </xdr:nvSpPr>
      <xdr:spPr>
        <a:xfrm>
          <a:off x="2705744"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15257</xdr:rowOff>
    </xdr:from>
    <xdr:ext cx="405111" cy="259045"/>
    <xdr:sp macro="" textlink="">
      <xdr:nvSpPr>
        <xdr:cNvPr id="89" name="n_3mainValue【道路】&#10;有形固定資産減価償却率"/>
        <xdr:cNvSpPr txBox="1"/>
      </xdr:nvSpPr>
      <xdr:spPr>
        <a:xfrm>
          <a:off x="1816744"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3827</xdr:rowOff>
    </xdr:from>
    <xdr:ext cx="405111" cy="259045"/>
    <xdr:sp macro="" textlink="">
      <xdr:nvSpPr>
        <xdr:cNvPr id="90" name="n_4mainValue【道路】&#10;有形固定資産減価償却率"/>
        <xdr:cNvSpPr txBox="1"/>
      </xdr:nvSpPr>
      <xdr:spPr>
        <a:xfrm>
          <a:off x="927744" y="720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110223</xdr:rowOff>
    </xdr:from>
    <xdr:to>
      <xdr:col>54</xdr:col>
      <xdr:colOff>189865</xdr:colOff>
      <xdr:row>42</xdr:row>
      <xdr:rowOff>28232</xdr:rowOff>
    </xdr:to>
    <xdr:cxnSp macro="">
      <xdr:nvCxnSpPr>
        <xdr:cNvPr id="114" name="直線コネクタ 113"/>
        <xdr:cNvCxnSpPr/>
      </xdr:nvCxnSpPr>
      <xdr:spPr>
        <a:xfrm flipV="1">
          <a:off x="10476865" y="5768073"/>
          <a:ext cx="0" cy="1461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32059</xdr:rowOff>
    </xdr:from>
    <xdr:ext cx="469744" cy="259045"/>
    <xdr:sp macro="" textlink="">
      <xdr:nvSpPr>
        <xdr:cNvPr id="115" name="【道路】&#10;一人当たり延長最小値テキスト"/>
        <xdr:cNvSpPr txBox="1"/>
      </xdr:nvSpPr>
      <xdr:spPr>
        <a:xfrm>
          <a:off x="10515600" y="723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28232</xdr:rowOff>
    </xdr:from>
    <xdr:to>
      <xdr:col>55</xdr:col>
      <xdr:colOff>88900</xdr:colOff>
      <xdr:row>42</xdr:row>
      <xdr:rowOff>28232</xdr:rowOff>
    </xdr:to>
    <xdr:cxnSp macro="">
      <xdr:nvCxnSpPr>
        <xdr:cNvPr id="116" name="直線コネクタ 115"/>
        <xdr:cNvCxnSpPr/>
      </xdr:nvCxnSpPr>
      <xdr:spPr>
        <a:xfrm>
          <a:off x="10388600" y="722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56900</xdr:rowOff>
    </xdr:from>
    <xdr:ext cx="534377" cy="259045"/>
    <xdr:sp macro="" textlink="">
      <xdr:nvSpPr>
        <xdr:cNvPr id="117" name="【道路】&#10;一人当たり延長最大値テキスト"/>
        <xdr:cNvSpPr txBox="1"/>
      </xdr:nvSpPr>
      <xdr:spPr>
        <a:xfrm>
          <a:off x="10515600" y="554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110223</xdr:rowOff>
    </xdr:from>
    <xdr:to>
      <xdr:col>55</xdr:col>
      <xdr:colOff>88900</xdr:colOff>
      <xdr:row>33</xdr:row>
      <xdr:rowOff>110223</xdr:rowOff>
    </xdr:to>
    <xdr:cxnSp macro="">
      <xdr:nvCxnSpPr>
        <xdr:cNvPr id="118" name="直線コネクタ 117"/>
        <xdr:cNvCxnSpPr/>
      </xdr:nvCxnSpPr>
      <xdr:spPr>
        <a:xfrm>
          <a:off x="10388600" y="576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118374</xdr:rowOff>
    </xdr:from>
    <xdr:ext cx="534377" cy="259045"/>
    <xdr:sp macro="" textlink="">
      <xdr:nvSpPr>
        <xdr:cNvPr id="119" name="【道路】&#10;一人当たり延長平均値テキスト"/>
        <xdr:cNvSpPr txBox="1"/>
      </xdr:nvSpPr>
      <xdr:spPr>
        <a:xfrm>
          <a:off x="10515600" y="6633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139947</xdr:rowOff>
    </xdr:from>
    <xdr:to>
      <xdr:col>55</xdr:col>
      <xdr:colOff>50800</xdr:colOff>
      <xdr:row>39</xdr:row>
      <xdr:rowOff>70097</xdr:rowOff>
    </xdr:to>
    <xdr:sp macro="" textlink="">
      <xdr:nvSpPr>
        <xdr:cNvPr id="120" name="フローチャート: 判断 119"/>
        <xdr:cNvSpPr/>
      </xdr:nvSpPr>
      <xdr:spPr>
        <a:xfrm>
          <a:off x="10426700" y="66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149778</xdr:rowOff>
    </xdr:from>
    <xdr:to>
      <xdr:col>50</xdr:col>
      <xdr:colOff>165100</xdr:colOff>
      <xdr:row>39</xdr:row>
      <xdr:rowOff>79928</xdr:rowOff>
    </xdr:to>
    <xdr:sp macro="" textlink="">
      <xdr:nvSpPr>
        <xdr:cNvPr id="121" name="フローチャート: 判断 120"/>
        <xdr:cNvSpPr/>
      </xdr:nvSpPr>
      <xdr:spPr>
        <a:xfrm>
          <a:off x="9588500" y="666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163113</xdr:rowOff>
    </xdr:from>
    <xdr:to>
      <xdr:col>46</xdr:col>
      <xdr:colOff>38100</xdr:colOff>
      <xdr:row>39</xdr:row>
      <xdr:rowOff>93263</xdr:rowOff>
    </xdr:to>
    <xdr:sp macro="" textlink="">
      <xdr:nvSpPr>
        <xdr:cNvPr id="122" name="フローチャート: 判断 121"/>
        <xdr:cNvSpPr/>
      </xdr:nvSpPr>
      <xdr:spPr>
        <a:xfrm>
          <a:off x="8699500" y="667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21457</xdr:rowOff>
    </xdr:from>
    <xdr:to>
      <xdr:col>41</xdr:col>
      <xdr:colOff>101600</xdr:colOff>
      <xdr:row>39</xdr:row>
      <xdr:rowOff>123057</xdr:rowOff>
    </xdr:to>
    <xdr:sp macro="" textlink="">
      <xdr:nvSpPr>
        <xdr:cNvPr id="123" name="フローチャート: 判断 122"/>
        <xdr:cNvSpPr/>
      </xdr:nvSpPr>
      <xdr:spPr>
        <a:xfrm>
          <a:off x="7810500" y="670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32258</xdr:rowOff>
    </xdr:from>
    <xdr:to>
      <xdr:col>36</xdr:col>
      <xdr:colOff>165100</xdr:colOff>
      <xdr:row>39</xdr:row>
      <xdr:rowOff>133858</xdr:rowOff>
    </xdr:to>
    <xdr:sp macro="" textlink="">
      <xdr:nvSpPr>
        <xdr:cNvPr id="124" name="フローチャート: 判断 123"/>
        <xdr:cNvSpPr/>
      </xdr:nvSpPr>
      <xdr:spPr>
        <a:xfrm>
          <a:off x="6921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102152</xdr:rowOff>
    </xdr:from>
    <xdr:to>
      <xdr:col>55</xdr:col>
      <xdr:colOff>50800</xdr:colOff>
      <xdr:row>35</xdr:row>
      <xdr:rowOff>32302</xdr:rowOff>
    </xdr:to>
    <xdr:sp macro="" textlink="">
      <xdr:nvSpPr>
        <xdr:cNvPr id="130" name="楕円 129"/>
        <xdr:cNvSpPr/>
      </xdr:nvSpPr>
      <xdr:spPr>
        <a:xfrm>
          <a:off x="10426700" y="593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125029</xdr:rowOff>
    </xdr:from>
    <xdr:ext cx="534377" cy="259045"/>
    <xdr:sp macro="" textlink="">
      <xdr:nvSpPr>
        <xdr:cNvPr id="131" name="【道路】&#10;一人当たり延長該当値テキスト"/>
        <xdr:cNvSpPr txBox="1"/>
      </xdr:nvSpPr>
      <xdr:spPr>
        <a:xfrm>
          <a:off x="10515600" y="578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131909</xdr:rowOff>
    </xdr:from>
    <xdr:to>
      <xdr:col>50</xdr:col>
      <xdr:colOff>165100</xdr:colOff>
      <xdr:row>35</xdr:row>
      <xdr:rowOff>62059</xdr:rowOff>
    </xdr:to>
    <xdr:sp macro="" textlink="">
      <xdr:nvSpPr>
        <xdr:cNvPr id="132" name="楕円 131"/>
        <xdr:cNvSpPr/>
      </xdr:nvSpPr>
      <xdr:spPr>
        <a:xfrm>
          <a:off x="9588500" y="596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152952</xdr:rowOff>
    </xdr:from>
    <xdr:to>
      <xdr:col>55</xdr:col>
      <xdr:colOff>0</xdr:colOff>
      <xdr:row>35</xdr:row>
      <xdr:rowOff>11259</xdr:rowOff>
    </xdr:to>
    <xdr:cxnSp macro="">
      <xdr:nvCxnSpPr>
        <xdr:cNvPr id="133" name="直線コネクタ 132"/>
        <xdr:cNvCxnSpPr/>
      </xdr:nvCxnSpPr>
      <xdr:spPr>
        <a:xfrm flipV="1">
          <a:off x="9639300" y="5982252"/>
          <a:ext cx="838200" cy="2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159893</xdr:rowOff>
    </xdr:from>
    <xdr:to>
      <xdr:col>46</xdr:col>
      <xdr:colOff>38100</xdr:colOff>
      <xdr:row>35</xdr:row>
      <xdr:rowOff>90043</xdr:rowOff>
    </xdr:to>
    <xdr:sp macro="" textlink="">
      <xdr:nvSpPr>
        <xdr:cNvPr id="134" name="楕円 133"/>
        <xdr:cNvSpPr/>
      </xdr:nvSpPr>
      <xdr:spPr>
        <a:xfrm>
          <a:off x="8699500" y="598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11259</xdr:rowOff>
    </xdr:from>
    <xdr:to>
      <xdr:col>50</xdr:col>
      <xdr:colOff>114300</xdr:colOff>
      <xdr:row>35</xdr:row>
      <xdr:rowOff>39243</xdr:rowOff>
    </xdr:to>
    <xdr:cxnSp macro="">
      <xdr:nvCxnSpPr>
        <xdr:cNvPr id="135" name="直線コネクタ 134"/>
        <xdr:cNvCxnSpPr/>
      </xdr:nvCxnSpPr>
      <xdr:spPr>
        <a:xfrm flipV="1">
          <a:off x="8750300" y="6012009"/>
          <a:ext cx="889000" cy="2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14199</xdr:rowOff>
    </xdr:from>
    <xdr:to>
      <xdr:col>41</xdr:col>
      <xdr:colOff>101600</xdr:colOff>
      <xdr:row>35</xdr:row>
      <xdr:rowOff>115799</xdr:rowOff>
    </xdr:to>
    <xdr:sp macro="" textlink="">
      <xdr:nvSpPr>
        <xdr:cNvPr id="136" name="楕円 135"/>
        <xdr:cNvSpPr/>
      </xdr:nvSpPr>
      <xdr:spPr>
        <a:xfrm>
          <a:off x="7810500" y="601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39243</xdr:rowOff>
    </xdr:from>
    <xdr:to>
      <xdr:col>45</xdr:col>
      <xdr:colOff>177800</xdr:colOff>
      <xdr:row>35</xdr:row>
      <xdr:rowOff>64999</xdr:rowOff>
    </xdr:to>
    <xdr:cxnSp macro="">
      <xdr:nvCxnSpPr>
        <xdr:cNvPr id="137" name="直線コネクタ 136"/>
        <xdr:cNvCxnSpPr/>
      </xdr:nvCxnSpPr>
      <xdr:spPr>
        <a:xfrm flipV="1">
          <a:off x="7861300" y="6039993"/>
          <a:ext cx="889000" cy="2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35</xdr:row>
      <xdr:rowOff>43040</xdr:rowOff>
    </xdr:from>
    <xdr:to>
      <xdr:col>36</xdr:col>
      <xdr:colOff>165100</xdr:colOff>
      <xdr:row>35</xdr:row>
      <xdr:rowOff>144640</xdr:rowOff>
    </xdr:to>
    <xdr:sp macro="" textlink="">
      <xdr:nvSpPr>
        <xdr:cNvPr id="138" name="楕円 137"/>
        <xdr:cNvSpPr/>
      </xdr:nvSpPr>
      <xdr:spPr>
        <a:xfrm>
          <a:off x="6921500" y="604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64999</xdr:rowOff>
    </xdr:from>
    <xdr:to>
      <xdr:col>41</xdr:col>
      <xdr:colOff>50800</xdr:colOff>
      <xdr:row>35</xdr:row>
      <xdr:rowOff>93840</xdr:rowOff>
    </xdr:to>
    <xdr:cxnSp macro="">
      <xdr:nvCxnSpPr>
        <xdr:cNvPr id="139" name="直線コネクタ 138"/>
        <xdr:cNvCxnSpPr/>
      </xdr:nvCxnSpPr>
      <xdr:spPr>
        <a:xfrm flipV="1">
          <a:off x="6972300" y="6065749"/>
          <a:ext cx="889000" cy="28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71055</xdr:rowOff>
    </xdr:from>
    <xdr:ext cx="534377" cy="259045"/>
    <xdr:sp macro="" textlink="">
      <xdr:nvSpPr>
        <xdr:cNvPr id="140" name="n_1aveValue【道路】&#10;一人当たり延長"/>
        <xdr:cNvSpPr txBox="1"/>
      </xdr:nvSpPr>
      <xdr:spPr>
        <a:xfrm>
          <a:off x="9359411" y="675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84390</xdr:rowOff>
    </xdr:from>
    <xdr:ext cx="534377" cy="259045"/>
    <xdr:sp macro="" textlink="">
      <xdr:nvSpPr>
        <xdr:cNvPr id="141" name="n_2aveValue【道路】&#10;一人当たり延長"/>
        <xdr:cNvSpPr txBox="1"/>
      </xdr:nvSpPr>
      <xdr:spPr>
        <a:xfrm>
          <a:off x="8483111" y="677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114184</xdr:rowOff>
    </xdr:from>
    <xdr:ext cx="534377" cy="259045"/>
    <xdr:sp macro="" textlink="">
      <xdr:nvSpPr>
        <xdr:cNvPr id="142" name="n_3aveValue【道路】&#10;一人当たり延長"/>
        <xdr:cNvSpPr txBox="1"/>
      </xdr:nvSpPr>
      <xdr:spPr>
        <a:xfrm>
          <a:off x="7594111" y="68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124985</xdr:rowOff>
    </xdr:from>
    <xdr:ext cx="534377" cy="259045"/>
    <xdr:sp macro="" textlink="">
      <xdr:nvSpPr>
        <xdr:cNvPr id="143" name="n_4aveValue【道路】&#10;一人当たり延長"/>
        <xdr:cNvSpPr txBox="1"/>
      </xdr:nvSpPr>
      <xdr:spPr>
        <a:xfrm>
          <a:off x="6705111" y="6811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33</xdr:row>
      <xdr:rowOff>78586</xdr:rowOff>
    </xdr:from>
    <xdr:ext cx="534377" cy="259045"/>
    <xdr:sp macro="" textlink="">
      <xdr:nvSpPr>
        <xdr:cNvPr id="144" name="n_1mainValue【道路】&#10;一人当たり延長"/>
        <xdr:cNvSpPr txBox="1"/>
      </xdr:nvSpPr>
      <xdr:spPr>
        <a:xfrm>
          <a:off x="9359411" y="573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33</xdr:row>
      <xdr:rowOff>106570</xdr:rowOff>
    </xdr:from>
    <xdr:ext cx="534377" cy="259045"/>
    <xdr:sp macro="" textlink="">
      <xdr:nvSpPr>
        <xdr:cNvPr id="145" name="n_2mainValue【道路】&#10;一人当たり延長"/>
        <xdr:cNvSpPr txBox="1"/>
      </xdr:nvSpPr>
      <xdr:spPr>
        <a:xfrm>
          <a:off x="8483111" y="5764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33</xdr:row>
      <xdr:rowOff>132326</xdr:rowOff>
    </xdr:from>
    <xdr:ext cx="534377" cy="259045"/>
    <xdr:sp macro="" textlink="">
      <xdr:nvSpPr>
        <xdr:cNvPr id="146" name="n_3mainValue【道路】&#10;一人当たり延長"/>
        <xdr:cNvSpPr txBox="1"/>
      </xdr:nvSpPr>
      <xdr:spPr>
        <a:xfrm>
          <a:off x="7594111" y="579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33</xdr:row>
      <xdr:rowOff>161167</xdr:rowOff>
    </xdr:from>
    <xdr:ext cx="534377" cy="259045"/>
    <xdr:sp macro="" textlink="">
      <xdr:nvSpPr>
        <xdr:cNvPr id="147" name="n_4mainValue【道路】&#10;一人当たり延長"/>
        <xdr:cNvSpPr txBox="1"/>
      </xdr:nvSpPr>
      <xdr:spPr>
        <a:xfrm>
          <a:off x="6705111" y="58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64</xdr:row>
      <xdr:rowOff>29391</xdr:rowOff>
    </xdr:to>
    <xdr:cxnSp macro="">
      <xdr:nvCxnSpPr>
        <xdr:cNvPr id="173" name="直線コネクタ 172"/>
        <xdr:cNvCxnSpPr/>
      </xdr:nvCxnSpPr>
      <xdr:spPr>
        <a:xfrm flipV="1">
          <a:off x="4634865" y="9552215"/>
          <a:ext cx="0" cy="1449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33218</xdr:rowOff>
    </xdr:from>
    <xdr:ext cx="405111" cy="259045"/>
    <xdr:sp macro="" textlink="">
      <xdr:nvSpPr>
        <xdr:cNvPr id="174" name="【橋りょう・トンネル】&#10;有形固定資産減価償却率最小値テキスト"/>
        <xdr:cNvSpPr txBox="1"/>
      </xdr:nvSpPr>
      <xdr:spPr>
        <a:xfrm>
          <a:off x="4673600" y="11006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29391</xdr:rowOff>
    </xdr:from>
    <xdr:to>
      <xdr:col>24</xdr:col>
      <xdr:colOff>152400</xdr:colOff>
      <xdr:row>64</xdr:row>
      <xdr:rowOff>29391</xdr:rowOff>
    </xdr:to>
    <xdr:cxnSp macro="">
      <xdr:nvCxnSpPr>
        <xdr:cNvPr id="175" name="直線コネクタ 174"/>
        <xdr:cNvCxnSpPr/>
      </xdr:nvCxnSpPr>
      <xdr:spPr>
        <a:xfrm>
          <a:off x="4546600" y="1100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6" name="【橋りょう・トンネル】&#10;有形固定資産減価償却率最大値テキスト"/>
        <xdr:cNvSpPr txBox="1"/>
      </xdr:nvSpPr>
      <xdr:spPr>
        <a:xfrm>
          <a:off x="4673600" y="93274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7" name="直線コネクタ 176"/>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35758</xdr:rowOff>
    </xdr:from>
    <xdr:ext cx="405111" cy="259045"/>
    <xdr:sp macro="" textlink="">
      <xdr:nvSpPr>
        <xdr:cNvPr id="178" name="【橋りょう・トンネル】&#10;有形固定資産減価償却率平均値テキスト"/>
        <xdr:cNvSpPr txBox="1"/>
      </xdr:nvSpPr>
      <xdr:spPr>
        <a:xfrm>
          <a:off x="4673600" y="103227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12881</xdr:rowOff>
    </xdr:from>
    <xdr:to>
      <xdr:col>24</xdr:col>
      <xdr:colOff>114300</xdr:colOff>
      <xdr:row>61</xdr:row>
      <xdr:rowOff>114481</xdr:rowOff>
    </xdr:to>
    <xdr:sp macro="" textlink="">
      <xdr:nvSpPr>
        <xdr:cNvPr id="179" name="フローチャート: 判断 178"/>
        <xdr:cNvSpPr/>
      </xdr:nvSpPr>
      <xdr:spPr>
        <a:xfrm>
          <a:off x="45847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0" name="フローチャート: 判断 179"/>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148409</xdr:rowOff>
    </xdr:from>
    <xdr:to>
      <xdr:col>15</xdr:col>
      <xdr:colOff>101600</xdr:colOff>
      <xdr:row>61</xdr:row>
      <xdr:rowOff>78559</xdr:rowOff>
    </xdr:to>
    <xdr:sp macro="" textlink="">
      <xdr:nvSpPr>
        <xdr:cNvPr id="181" name="フローチャート: 判断 180"/>
        <xdr:cNvSpPr/>
      </xdr:nvSpPr>
      <xdr:spPr>
        <a:xfrm>
          <a:off x="2857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115751</xdr:rowOff>
    </xdr:from>
    <xdr:to>
      <xdr:col>10</xdr:col>
      <xdr:colOff>165100</xdr:colOff>
      <xdr:row>61</xdr:row>
      <xdr:rowOff>45901</xdr:rowOff>
    </xdr:to>
    <xdr:sp macro="" textlink="">
      <xdr:nvSpPr>
        <xdr:cNvPr id="182" name="フローチャート: 判断 181"/>
        <xdr:cNvSpPr/>
      </xdr:nvSpPr>
      <xdr:spPr>
        <a:xfrm>
          <a:off x="19685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3" name="フローチャート: 判断 182"/>
        <xdr:cNvSpPr/>
      </xdr:nvSpPr>
      <xdr:spPr>
        <a:xfrm>
          <a:off x="1079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40640</xdr:rowOff>
    </xdr:from>
    <xdr:to>
      <xdr:col>24</xdr:col>
      <xdr:colOff>114300</xdr:colOff>
      <xdr:row>61</xdr:row>
      <xdr:rowOff>142240</xdr:rowOff>
    </xdr:to>
    <xdr:sp macro="" textlink="">
      <xdr:nvSpPr>
        <xdr:cNvPr id="189" name="楕円 188"/>
        <xdr:cNvSpPr/>
      </xdr:nvSpPr>
      <xdr:spPr>
        <a:xfrm>
          <a:off x="4584700" y="1049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19067</xdr:rowOff>
    </xdr:from>
    <xdr:ext cx="405111" cy="259045"/>
    <xdr:sp macro="" textlink="">
      <xdr:nvSpPr>
        <xdr:cNvPr id="190" name="【橋りょう・トンネル】&#10;有形固定資産減価償却率該当値テキスト"/>
        <xdr:cNvSpPr txBox="1"/>
      </xdr:nvSpPr>
      <xdr:spPr>
        <a:xfrm>
          <a:off x="4673600"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14515</xdr:rowOff>
    </xdr:from>
    <xdr:to>
      <xdr:col>20</xdr:col>
      <xdr:colOff>38100</xdr:colOff>
      <xdr:row>61</xdr:row>
      <xdr:rowOff>116115</xdr:rowOff>
    </xdr:to>
    <xdr:sp macro="" textlink="">
      <xdr:nvSpPr>
        <xdr:cNvPr id="191" name="楕円 190"/>
        <xdr:cNvSpPr/>
      </xdr:nvSpPr>
      <xdr:spPr>
        <a:xfrm>
          <a:off x="3746500" y="104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65315</xdr:rowOff>
    </xdr:from>
    <xdr:to>
      <xdr:col>24</xdr:col>
      <xdr:colOff>63500</xdr:colOff>
      <xdr:row>61</xdr:row>
      <xdr:rowOff>91440</xdr:rowOff>
    </xdr:to>
    <xdr:cxnSp macro="">
      <xdr:nvCxnSpPr>
        <xdr:cNvPr id="192" name="直線コネクタ 191"/>
        <xdr:cNvCxnSpPr/>
      </xdr:nvCxnSpPr>
      <xdr:spPr>
        <a:xfrm>
          <a:off x="3797300" y="10523765"/>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164737</xdr:rowOff>
    </xdr:from>
    <xdr:to>
      <xdr:col>15</xdr:col>
      <xdr:colOff>101600</xdr:colOff>
      <xdr:row>61</xdr:row>
      <xdr:rowOff>94887</xdr:rowOff>
    </xdr:to>
    <xdr:sp macro="" textlink="">
      <xdr:nvSpPr>
        <xdr:cNvPr id="193" name="楕円 192"/>
        <xdr:cNvSpPr/>
      </xdr:nvSpPr>
      <xdr:spPr>
        <a:xfrm>
          <a:off x="28575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44087</xdr:rowOff>
    </xdr:from>
    <xdr:to>
      <xdr:col>19</xdr:col>
      <xdr:colOff>177800</xdr:colOff>
      <xdr:row>61</xdr:row>
      <xdr:rowOff>65315</xdr:rowOff>
    </xdr:to>
    <xdr:cxnSp macro="">
      <xdr:nvCxnSpPr>
        <xdr:cNvPr id="194" name="直線コネクタ 193"/>
        <xdr:cNvCxnSpPr/>
      </xdr:nvCxnSpPr>
      <xdr:spPr>
        <a:xfrm>
          <a:off x="2908300" y="10502537"/>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141877</xdr:rowOff>
    </xdr:from>
    <xdr:to>
      <xdr:col>10</xdr:col>
      <xdr:colOff>165100</xdr:colOff>
      <xdr:row>61</xdr:row>
      <xdr:rowOff>72027</xdr:rowOff>
    </xdr:to>
    <xdr:sp macro="" textlink="">
      <xdr:nvSpPr>
        <xdr:cNvPr id="195" name="楕円 194"/>
        <xdr:cNvSpPr/>
      </xdr:nvSpPr>
      <xdr:spPr>
        <a:xfrm>
          <a:off x="1968500" y="1042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21227</xdr:rowOff>
    </xdr:from>
    <xdr:to>
      <xdr:col>15</xdr:col>
      <xdr:colOff>50800</xdr:colOff>
      <xdr:row>61</xdr:row>
      <xdr:rowOff>44087</xdr:rowOff>
    </xdr:to>
    <xdr:cxnSp macro="">
      <xdr:nvCxnSpPr>
        <xdr:cNvPr id="196" name="直線コネクタ 195"/>
        <xdr:cNvCxnSpPr/>
      </xdr:nvCxnSpPr>
      <xdr:spPr>
        <a:xfrm>
          <a:off x="2019300" y="1047967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156573</xdr:rowOff>
    </xdr:from>
    <xdr:to>
      <xdr:col>6</xdr:col>
      <xdr:colOff>38100</xdr:colOff>
      <xdr:row>61</xdr:row>
      <xdr:rowOff>86723</xdr:rowOff>
    </xdr:to>
    <xdr:sp macro="" textlink="">
      <xdr:nvSpPr>
        <xdr:cNvPr id="197" name="楕円 196"/>
        <xdr:cNvSpPr/>
      </xdr:nvSpPr>
      <xdr:spPr>
        <a:xfrm>
          <a:off x="10795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21227</xdr:rowOff>
    </xdr:from>
    <xdr:to>
      <xdr:col>10</xdr:col>
      <xdr:colOff>114300</xdr:colOff>
      <xdr:row>61</xdr:row>
      <xdr:rowOff>35923</xdr:rowOff>
    </xdr:to>
    <xdr:cxnSp macro="">
      <xdr:nvCxnSpPr>
        <xdr:cNvPr id="198" name="直線コネクタ 197"/>
        <xdr:cNvCxnSpPr/>
      </xdr:nvCxnSpPr>
      <xdr:spPr>
        <a:xfrm flipV="1">
          <a:off x="1130300" y="1047967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114680</xdr:rowOff>
    </xdr:from>
    <xdr:ext cx="405111" cy="259045"/>
    <xdr:sp macro="" textlink="">
      <xdr:nvSpPr>
        <xdr:cNvPr id="199" name="n_1aveValue【橋りょう・トンネル】&#10;有形固定資産減価償却率"/>
        <xdr:cNvSpPr txBox="1"/>
      </xdr:nvSpPr>
      <xdr:spPr>
        <a:xfrm>
          <a:off x="3582044" y="1023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95086</xdr:rowOff>
    </xdr:from>
    <xdr:ext cx="405111" cy="259045"/>
    <xdr:sp macro="" textlink="">
      <xdr:nvSpPr>
        <xdr:cNvPr id="200" name="n_2aveValue【橋りょう・トンネル】&#10;有形固定資産減価償却率"/>
        <xdr:cNvSpPr txBox="1"/>
      </xdr:nvSpPr>
      <xdr:spPr>
        <a:xfrm>
          <a:off x="27057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62428</xdr:rowOff>
    </xdr:from>
    <xdr:ext cx="405111" cy="259045"/>
    <xdr:sp macro="" textlink="">
      <xdr:nvSpPr>
        <xdr:cNvPr id="201" name="n_3aveValue【橋りょう・トンネル】&#10;有形固定資産減価償却率"/>
        <xdr:cNvSpPr txBox="1"/>
      </xdr:nvSpPr>
      <xdr:spPr>
        <a:xfrm>
          <a:off x="1816744" y="1017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57530</xdr:rowOff>
    </xdr:from>
    <xdr:ext cx="405111" cy="259045"/>
    <xdr:sp macro="" textlink="">
      <xdr:nvSpPr>
        <xdr:cNvPr id="202" name="n_4aveValue【橋りょう・トンネル】&#10;有形固定資産減価償却率"/>
        <xdr:cNvSpPr txBox="1"/>
      </xdr:nvSpPr>
      <xdr:spPr>
        <a:xfrm>
          <a:off x="927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107242</xdr:rowOff>
    </xdr:from>
    <xdr:ext cx="405111" cy="259045"/>
    <xdr:sp macro="" textlink="">
      <xdr:nvSpPr>
        <xdr:cNvPr id="203" name="n_1mainValue【橋りょう・トンネル】&#10;有形固定資産減価償却率"/>
        <xdr:cNvSpPr txBox="1"/>
      </xdr:nvSpPr>
      <xdr:spPr>
        <a:xfrm>
          <a:off x="3582044" y="1056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86014</xdr:rowOff>
    </xdr:from>
    <xdr:ext cx="405111" cy="259045"/>
    <xdr:sp macro="" textlink="">
      <xdr:nvSpPr>
        <xdr:cNvPr id="204" name="n_2mainValue【橋りょう・トンネル】&#10;有形固定資産減価償却率"/>
        <xdr:cNvSpPr txBox="1"/>
      </xdr:nvSpPr>
      <xdr:spPr>
        <a:xfrm>
          <a:off x="2705744" y="1054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63154</xdr:rowOff>
    </xdr:from>
    <xdr:ext cx="405111" cy="259045"/>
    <xdr:sp macro="" textlink="">
      <xdr:nvSpPr>
        <xdr:cNvPr id="205" name="n_3mainValue【橋りょう・トンネル】&#10;有形固定資産減価償却率"/>
        <xdr:cNvSpPr txBox="1"/>
      </xdr:nvSpPr>
      <xdr:spPr>
        <a:xfrm>
          <a:off x="18167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77850</xdr:rowOff>
    </xdr:from>
    <xdr:ext cx="405111" cy="259045"/>
    <xdr:sp macro="" textlink="">
      <xdr:nvSpPr>
        <xdr:cNvPr id="206" name="n_4mainValue【橋りょう・トンネル】&#10;有形固定資産減価償却率"/>
        <xdr:cNvSpPr txBox="1"/>
      </xdr:nvSpPr>
      <xdr:spPr>
        <a:xfrm>
          <a:off x="927744" y="1053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112571</xdr:rowOff>
    </xdr:from>
    <xdr:to>
      <xdr:col>54</xdr:col>
      <xdr:colOff>189865</xdr:colOff>
      <xdr:row>64</xdr:row>
      <xdr:rowOff>68273</xdr:rowOff>
    </xdr:to>
    <xdr:cxnSp macro="">
      <xdr:nvCxnSpPr>
        <xdr:cNvPr id="230" name="直線コネクタ 229"/>
        <xdr:cNvCxnSpPr/>
      </xdr:nvCxnSpPr>
      <xdr:spPr>
        <a:xfrm flipV="1">
          <a:off x="10476865" y="9713771"/>
          <a:ext cx="0" cy="13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72100</xdr:rowOff>
    </xdr:from>
    <xdr:ext cx="534377" cy="259045"/>
    <xdr:sp macro="" textlink="">
      <xdr:nvSpPr>
        <xdr:cNvPr id="231" name="【橋りょう・トンネル】&#10;一人当たり有形固定資産（償却資産）額最小値テキスト"/>
        <xdr:cNvSpPr txBox="1"/>
      </xdr:nvSpPr>
      <xdr:spPr>
        <a:xfrm>
          <a:off x="10515600" y="11044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68273</xdr:rowOff>
    </xdr:from>
    <xdr:to>
      <xdr:col>55</xdr:col>
      <xdr:colOff>88900</xdr:colOff>
      <xdr:row>64</xdr:row>
      <xdr:rowOff>68273</xdr:rowOff>
    </xdr:to>
    <xdr:cxnSp macro="">
      <xdr:nvCxnSpPr>
        <xdr:cNvPr id="232" name="直線コネクタ 231"/>
        <xdr:cNvCxnSpPr/>
      </xdr:nvCxnSpPr>
      <xdr:spPr>
        <a:xfrm>
          <a:off x="10388600" y="1104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59248</xdr:rowOff>
    </xdr:from>
    <xdr:ext cx="690189" cy="259045"/>
    <xdr:sp macro="" textlink="">
      <xdr:nvSpPr>
        <xdr:cNvPr id="233" name="【橋りょう・トンネル】&#10;一人当たり有形固定資産（償却資産）額最大値テキスト"/>
        <xdr:cNvSpPr txBox="1"/>
      </xdr:nvSpPr>
      <xdr:spPr>
        <a:xfrm>
          <a:off x="10515600" y="94889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112571</xdr:rowOff>
    </xdr:from>
    <xdr:to>
      <xdr:col>55</xdr:col>
      <xdr:colOff>88900</xdr:colOff>
      <xdr:row>56</xdr:row>
      <xdr:rowOff>112571</xdr:rowOff>
    </xdr:to>
    <xdr:cxnSp macro="">
      <xdr:nvCxnSpPr>
        <xdr:cNvPr id="234" name="直線コネクタ 233"/>
        <xdr:cNvCxnSpPr/>
      </xdr:nvCxnSpPr>
      <xdr:spPr>
        <a:xfrm>
          <a:off x="10388600" y="9713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41526</xdr:rowOff>
    </xdr:from>
    <xdr:ext cx="599010" cy="259045"/>
    <xdr:sp macro="" textlink="">
      <xdr:nvSpPr>
        <xdr:cNvPr id="235" name="【橋りょう・トンネル】&#10;一人当たり有形固定資産（償却資産）額平均値テキスト"/>
        <xdr:cNvSpPr txBox="1"/>
      </xdr:nvSpPr>
      <xdr:spPr>
        <a:xfrm>
          <a:off x="10515600" y="106714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63099</xdr:rowOff>
    </xdr:from>
    <xdr:to>
      <xdr:col>55</xdr:col>
      <xdr:colOff>50800</xdr:colOff>
      <xdr:row>62</xdr:row>
      <xdr:rowOff>164699</xdr:rowOff>
    </xdr:to>
    <xdr:sp macro="" textlink="">
      <xdr:nvSpPr>
        <xdr:cNvPr id="236" name="フローチャート: 判断 235"/>
        <xdr:cNvSpPr/>
      </xdr:nvSpPr>
      <xdr:spPr>
        <a:xfrm>
          <a:off x="10426700" y="1069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70929</xdr:rowOff>
    </xdr:from>
    <xdr:to>
      <xdr:col>50</xdr:col>
      <xdr:colOff>165100</xdr:colOff>
      <xdr:row>63</xdr:row>
      <xdr:rowOff>1079</xdr:rowOff>
    </xdr:to>
    <xdr:sp macro="" textlink="">
      <xdr:nvSpPr>
        <xdr:cNvPr id="237" name="フローチャート: 判断 236"/>
        <xdr:cNvSpPr/>
      </xdr:nvSpPr>
      <xdr:spPr>
        <a:xfrm>
          <a:off x="9588500" y="1070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79854</xdr:rowOff>
    </xdr:from>
    <xdr:to>
      <xdr:col>46</xdr:col>
      <xdr:colOff>38100</xdr:colOff>
      <xdr:row>63</xdr:row>
      <xdr:rowOff>10004</xdr:rowOff>
    </xdr:to>
    <xdr:sp macro="" textlink="">
      <xdr:nvSpPr>
        <xdr:cNvPr id="238" name="フローチャート: 判断 237"/>
        <xdr:cNvSpPr/>
      </xdr:nvSpPr>
      <xdr:spPr>
        <a:xfrm>
          <a:off x="8699500" y="1070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90446</xdr:rowOff>
    </xdr:from>
    <xdr:to>
      <xdr:col>41</xdr:col>
      <xdr:colOff>101600</xdr:colOff>
      <xdr:row>63</xdr:row>
      <xdr:rowOff>20596</xdr:rowOff>
    </xdr:to>
    <xdr:sp macro="" textlink="">
      <xdr:nvSpPr>
        <xdr:cNvPr id="239" name="フローチャート: 判断 238"/>
        <xdr:cNvSpPr/>
      </xdr:nvSpPr>
      <xdr:spPr>
        <a:xfrm>
          <a:off x="7810500" y="1072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90906</xdr:rowOff>
    </xdr:from>
    <xdr:to>
      <xdr:col>36</xdr:col>
      <xdr:colOff>165100</xdr:colOff>
      <xdr:row>63</xdr:row>
      <xdr:rowOff>21056</xdr:rowOff>
    </xdr:to>
    <xdr:sp macro="" textlink="">
      <xdr:nvSpPr>
        <xdr:cNvPr id="240" name="フローチャート: 判断 239"/>
        <xdr:cNvSpPr/>
      </xdr:nvSpPr>
      <xdr:spPr>
        <a:xfrm>
          <a:off x="6921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6708</xdr:rowOff>
    </xdr:from>
    <xdr:to>
      <xdr:col>55</xdr:col>
      <xdr:colOff>50800</xdr:colOff>
      <xdr:row>59</xdr:row>
      <xdr:rowOff>108308</xdr:rowOff>
    </xdr:to>
    <xdr:sp macro="" textlink="">
      <xdr:nvSpPr>
        <xdr:cNvPr id="246" name="楕円 245"/>
        <xdr:cNvSpPr/>
      </xdr:nvSpPr>
      <xdr:spPr>
        <a:xfrm>
          <a:off x="10426700" y="1012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29585</xdr:rowOff>
    </xdr:from>
    <xdr:ext cx="690189" cy="259045"/>
    <xdr:sp macro="" textlink="">
      <xdr:nvSpPr>
        <xdr:cNvPr id="247" name="【橋りょう・トンネル】&#10;一人当たり有形固定資産（償却資産）額該当値テキスト"/>
        <xdr:cNvSpPr txBox="1"/>
      </xdr:nvSpPr>
      <xdr:spPr>
        <a:xfrm>
          <a:off x="10515600" y="99736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24109</xdr:rowOff>
    </xdr:from>
    <xdr:to>
      <xdr:col>50</xdr:col>
      <xdr:colOff>165100</xdr:colOff>
      <xdr:row>59</xdr:row>
      <xdr:rowOff>125709</xdr:rowOff>
    </xdr:to>
    <xdr:sp macro="" textlink="">
      <xdr:nvSpPr>
        <xdr:cNvPr id="248" name="楕円 247"/>
        <xdr:cNvSpPr/>
      </xdr:nvSpPr>
      <xdr:spPr>
        <a:xfrm>
          <a:off x="9588500" y="1013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57508</xdr:rowOff>
    </xdr:from>
    <xdr:to>
      <xdr:col>55</xdr:col>
      <xdr:colOff>0</xdr:colOff>
      <xdr:row>59</xdr:row>
      <xdr:rowOff>74909</xdr:rowOff>
    </xdr:to>
    <xdr:cxnSp macro="">
      <xdr:nvCxnSpPr>
        <xdr:cNvPr id="249" name="直線コネクタ 248"/>
        <xdr:cNvCxnSpPr/>
      </xdr:nvCxnSpPr>
      <xdr:spPr>
        <a:xfrm flipV="1">
          <a:off x="9639300" y="10173058"/>
          <a:ext cx="838200" cy="17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43718</xdr:rowOff>
    </xdr:from>
    <xdr:to>
      <xdr:col>46</xdr:col>
      <xdr:colOff>38100</xdr:colOff>
      <xdr:row>59</xdr:row>
      <xdr:rowOff>145318</xdr:rowOff>
    </xdr:to>
    <xdr:sp macro="" textlink="">
      <xdr:nvSpPr>
        <xdr:cNvPr id="250" name="楕円 249"/>
        <xdr:cNvSpPr/>
      </xdr:nvSpPr>
      <xdr:spPr>
        <a:xfrm>
          <a:off x="8699500" y="1015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74909</xdr:rowOff>
    </xdr:from>
    <xdr:to>
      <xdr:col>50</xdr:col>
      <xdr:colOff>114300</xdr:colOff>
      <xdr:row>59</xdr:row>
      <xdr:rowOff>94518</xdr:rowOff>
    </xdr:to>
    <xdr:cxnSp macro="">
      <xdr:nvCxnSpPr>
        <xdr:cNvPr id="251" name="直線コネクタ 250"/>
        <xdr:cNvCxnSpPr/>
      </xdr:nvCxnSpPr>
      <xdr:spPr>
        <a:xfrm flipV="1">
          <a:off x="8750300" y="10190459"/>
          <a:ext cx="889000" cy="1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61896</xdr:rowOff>
    </xdr:from>
    <xdr:to>
      <xdr:col>41</xdr:col>
      <xdr:colOff>101600</xdr:colOff>
      <xdr:row>59</xdr:row>
      <xdr:rowOff>163496</xdr:rowOff>
    </xdr:to>
    <xdr:sp macro="" textlink="">
      <xdr:nvSpPr>
        <xdr:cNvPr id="252" name="楕円 251"/>
        <xdr:cNvSpPr/>
      </xdr:nvSpPr>
      <xdr:spPr>
        <a:xfrm>
          <a:off x="7810500" y="1017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94518</xdr:rowOff>
    </xdr:from>
    <xdr:to>
      <xdr:col>45</xdr:col>
      <xdr:colOff>177800</xdr:colOff>
      <xdr:row>59</xdr:row>
      <xdr:rowOff>112696</xdr:rowOff>
    </xdr:to>
    <xdr:cxnSp macro="">
      <xdr:nvCxnSpPr>
        <xdr:cNvPr id="253" name="直線コネクタ 252"/>
        <xdr:cNvCxnSpPr/>
      </xdr:nvCxnSpPr>
      <xdr:spPr>
        <a:xfrm flipV="1">
          <a:off x="7861300" y="10210068"/>
          <a:ext cx="889000" cy="18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110947</xdr:rowOff>
    </xdr:from>
    <xdr:to>
      <xdr:col>36</xdr:col>
      <xdr:colOff>165100</xdr:colOff>
      <xdr:row>60</xdr:row>
      <xdr:rowOff>41097</xdr:rowOff>
    </xdr:to>
    <xdr:sp macro="" textlink="">
      <xdr:nvSpPr>
        <xdr:cNvPr id="254" name="楕円 253"/>
        <xdr:cNvSpPr/>
      </xdr:nvSpPr>
      <xdr:spPr>
        <a:xfrm>
          <a:off x="6921500" y="1022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112696</xdr:rowOff>
    </xdr:from>
    <xdr:to>
      <xdr:col>41</xdr:col>
      <xdr:colOff>50800</xdr:colOff>
      <xdr:row>59</xdr:row>
      <xdr:rowOff>161747</xdr:rowOff>
    </xdr:to>
    <xdr:cxnSp macro="">
      <xdr:nvCxnSpPr>
        <xdr:cNvPr id="255" name="直線コネクタ 254"/>
        <xdr:cNvCxnSpPr/>
      </xdr:nvCxnSpPr>
      <xdr:spPr>
        <a:xfrm flipV="1">
          <a:off x="6972300" y="10228246"/>
          <a:ext cx="889000" cy="4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163656</xdr:rowOff>
    </xdr:from>
    <xdr:ext cx="599010" cy="259045"/>
    <xdr:sp macro="" textlink="">
      <xdr:nvSpPr>
        <xdr:cNvPr id="256" name="n_1aveValue【橋りょう・トンネル】&#10;一人当たり有形固定資産（償却資産）額"/>
        <xdr:cNvSpPr txBox="1"/>
      </xdr:nvSpPr>
      <xdr:spPr>
        <a:xfrm>
          <a:off x="9327095" y="10793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1131</xdr:rowOff>
    </xdr:from>
    <xdr:ext cx="599010" cy="259045"/>
    <xdr:sp macro="" textlink="">
      <xdr:nvSpPr>
        <xdr:cNvPr id="257" name="n_2aveValue【橋りょう・トンネル】&#10;一人当たり有形固定資産（償却資産）額"/>
        <xdr:cNvSpPr txBox="1"/>
      </xdr:nvSpPr>
      <xdr:spPr>
        <a:xfrm>
          <a:off x="8450795" y="1080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11723</xdr:rowOff>
    </xdr:from>
    <xdr:ext cx="599010" cy="259045"/>
    <xdr:sp macro="" textlink="">
      <xdr:nvSpPr>
        <xdr:cNvPr id="258" name="n_3aveValue【橋りょう・トンネル】&#10;一人当たり有形固定資産（償却資産）額"/>
        <xdr:cNvSpPr txBox="1"/>
      </xdr:nvSpPr>
      <xdr:spPr>
        <a:xfrm>
          <a:off x="7561795" y="1081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12183</xdr:rowOff>
    </xdr:from>
    <xdr:ext cx="599010" cy="259045"/>
    <xdr:sp macro="" textlink="">
      <xdr:nvSpPr>
        <xdr:cNvPr id="259" name="n_4aveValue【橋りょう・トンネル】&#10;一人当たり有形固定資産（償却資産）額"/>
        <xdr:cNvSpPr txBox="1"/>
      </xdr:nvSpPr>
      <xdr:spPr>
        <a:xfrm>
          <a:off x="6672795" y="10813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57</xdr:row>
      <xdr:rowOff>142236</xdr:rowOff>
    </xdr:from>
    <xdr:ext cx="690189" cy="259045"/>
    <xdr:sp macro="" textlink="">
      <xdr:nvSpPr>
        <xdr:cNvPr id="260" name="n_1mainValue【橋りょう・トンネル】&#10;一人当たり有形固定資産（償却資産）額"/>
        <xdr:cNvSpPr txBox="1"/>
      </xdr:nvSpPr>
      <xdr:spPr>
        <a:xfrm>
          <a:off x="9281505" y="99148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57</xdr:row>
      <xdr:rowOff>161845</xdr:rowOff>
    </xdr:from>
    <xdr:ext cx="690189" cy="259045"/>
    <xdr:sp macro="" textlink="">
      <xdr:nvSpPr>
        <xdr:cNvPr id="261" name="n_2mainValue【橋りょう・トンネル】&#10;一人当たり有形固定資産（償却資産）額"/>
        <xdr:cNvSpPr txBox="1"/>
      </xdr:nvSpPr>
      <xdr:spPr>
        <a:xfrm>
          <a:off x="8405205" y="99344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58</xdr:row>
      <xdr:rowOff>8573</xdr:rowOff>
    </xdr:from>
    <xdr:ext cx="690189" cy="259045"/>
    <xdr:sp macro="" textlink="">
      <xdr:nvSpPr>
        <xdr:cNvPr id="262" name="n_3mainValue【橋りょう・トンネル】&#10;一人当たり有形固定資産（償却資産）額"/>
        <xdr:cNvSpPr txBox="1"/>
      </xdr:nvSpPr>
      <xdr:spPr>
        <a:xfrm>
          <a:off x="7516205" y="99526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58</xdr:row>
      <xdr:rowOff>57624</xdr:rowOff>
    </xdr:from>
    <xdr:ext cx="690189" cy="259045"/>
    <xdr:sp macro="" textlink="">
      <xdr:nvSpPr>
        <xdr:cNvPr id="263" name="n_4mainValue【橋りょう・トンネル】&#10;一人当たり有形固定資産（償却資産）額"/>
        <xdr:cNvSpPr txBox="1"/>
      </xdr:nvSpPr>
      <xdr:spPr>
        <a:xfrm>
          <a:off x="6627205" y="100017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154305</xdr:rowOff>
    </xdr:from>
    <xdr:to>
      <xdr:col>24</xdr:col>
      <xdr:colOff>62865</xdr:colOff>
      <xdr:row>86</xdr:row>
      <xdr:rowOff>114300</xdr:rowOff>
    </xdr:to>
    <xdr:cxnSp macro="">
      <xdr:nvCxnSpPr>
        <xdr:cNvPr id="288" name="直線コネクタ 287"/>
        <xdr:cNvCxnSpPr/>
      </xdr:nvCxnSpPr>
      <xdr:spPr>
        <a:xfrm flipV="1">
          <a:off x="4634865" y="1352740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100982</xdr:rowOff>
    </xdr:from>
    <xdr:ext cx="405111" cy="259045"/>
    <xdr:sp macro="" textlink="">
      <xdr:nvSpPr>
        <xdr:cNvPr id="291" name="【公営住宅】&#10;有形固定資産減価償却率最大値テキスト"/>
        <xdr:cNvSpPr txBox="1"/>
      </xdr:nvSpPr>
      <xdr:spPr>
        <a:xfrm>
          <a:off x="4673600" y="1330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154305</xdr:rowOff>
    </xdr:from>
    <xdr:to>
      <xdr:col>24</xdr:col>
      <xdr:colOff>152400</xdr:colOff>
      <xdr:row>78</xdr:row>
      <xdr:rowOff>154305</xdr:rowOff>
    </xdr:to>
    <xdr:cxnSp macro="">
      <xdr:nvCxnSpPr>
        <xdr:cNvPr id="292" name="直線コネクタ 291"/>
        <xdr:cNvCxnSpPr/>
      </xdr:nvCxnSpPr>
      <xdr:spPr>
        <a:xfrm>
          <a:off x="4546600" y="1352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59707</xdr:rowOff>
    </xdr:from>
    <xdr:ext cx="405111" cy="259045"/>
    <xdr:sp macro="" textlink="">
      <xdr:nvSpPr>
        <xdr:cNvPr id="293" name="【公営住宅】&#10;有形固定資産減価償却率平均値テキスト"/>
        <xdr:cNvSpPr txBox="1"/>
      </xdr:nvSpPr>
      <xdr:spPr>
        <a:xfrm>
          <a:off x="4673600" y="14118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36830</xdr:rowOff>
    </xdr:from>
    <xdr:to>
      <xdr:col>24</xdr:col>
      <xdr:colOff>114300</xdr:colOff>
      <xdr:row>83</xdr:row>
      <xdr:rowOff>138430</xdr:rowOff>
    </xdr:to>
    <xdr:sp macro="" textlink="">
      <xdr:nvSpPr>
        <xdr:cNvPr id="294" name="フローチャート: 判断 293"/>
        <xdr:cNvSpPr/>
      </xdr:nvSpPr>
      <xdr:spPr>
        <a:xfrm>
          <a:off x="4584700" y="1426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17780</xdr:rowOff>
    </xdr:from>
    <xdr:to>
      <xdr:col>20</xdr:col>
      <xdr:colOff>38100</xdr:colOff>
      <xdr:row>83</xdr:row>
      <xdr:rowOff>119380</xdr:rowOff>
    </xdr:to>
    <xdr:sp macro="" textlink="">
      <xdr:nvSpPr>
        <xdr:cNvPr id="295" name="フローチャート: 判断 294"/>
        <xdr:cNvSpPr/>
      </xdr:nvSpPr>
      <xdr:spPr>
        <a:xfrm>
          <a:off x="3746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151130</xdr:rowOff>
    </xdr:from>
    <xdr:to>
      <xdr:col>15</xdr:col>
      <xdr:colOff>101600</xdr:colOff>
      <xdr:row>83</xdr:row>
      <xdr:rowOff>81280</xdr:rowOff>
    </xdr:to>
    <xdr:sp macro="" textlink="">
      <xdr:nvSpPr>
        <xdr:cNvPr id="296" name="フローチャート: 判断 295"/>
        <xdr:cNvSpPr/>
      </xdr:nvSpPr>
      <xdr:spPr>
        <a:xfrm>
          <a:off x="2857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141605</xdr:rowOff>
    </xdr:from>
    <xdr:to>
      <xdr:col>10</xdr:col>
      <xdr:colOff>165100</xdr:colOff>
      <xdr:row>83</xdr:row>
      <xdr:rowOff>71755</xdr:rowOff>
    </xdr:to>
    <xdr:sp macro="" textlink="">
      <xdr:nvSpPr>
        <xdr:cNvPr id="297" name="フローチャート: 判断 296"/>
        <xdr:cNvSpPr/>
      </xdr:nvSpPr>
      <xdr:spPr>
        <a:xfrm>
          <a:off x="1968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128270</xdr:rowOff>
    </xdr:from>
    <xdr:to>
      <xdr:col>6</xdr:col>
      <xdr:colOff>38100</xdr:colOff>
      <xdr:row>83</xdr:row>
      <xdr:rowOff>58420</xdr:rowOff>
    </xdr:to>
    <xdr:sp macro="" textlink="">
      <xdr:nvSpPr>
        <xdr:cNvPr id="298" name="フローチャート: 判断 297"/>
        <xdr:cNvSpPr/>
      </xdr:nvSpPr>
      <xdr:spPr>
        <a:xfrm>
          <a:off x="1079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4445</xdr:rowOff>
    </xdr:from>
    <xdr:to>
      <xdr:col>24</xdr:col>
      <xdr:colOff>114300</xdr:colOff>
      <xdr:row>85</xdr:row>
      <xdr:rowOff>106045</xdr:rowOff>
    </xdr:to>
    <xdr:sp macro="" textlink="">
      <xdr:nvSpPr>
        <xdr:cNvPr id="304" name="楕円 303"/>
        <xdr:cNvSpPr/>
      </xdr:nvSpPr>
      <xdr:spPr>
        <a:xfrm>
          <a:off x="4584700" y="1457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154322</xdr:rowOff>
    </xdr:from>
    <xdr:ext cx="405111" cy="259045"/>
    <xdr:sp macro="" textlink="">
      <xdr:nvSpPr>
        <xdr:cNvPr id="305" name="【公営住宅】&#10;有形固定資産減価償却率該当値テキスト"/>
        <xdr:cNvSpPr txBox="1"/>
      </xdr:nvSpPr>
      <xdr:spPr>
        <a:xfrm>
          <a:off x="4673600" y="1455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151130</xdr:rowOff>
    </xdr:from>
    <xdr:to>
      <xdr:col>20</xdr:col>
      <xdr:colOff>38100</xdr:colOff>
      <xdr:row>85</xdr:row>
      <xdr:rowOff>81280</xdr:rowOff>
    </xdr:to>
    <xdr:sp macro="" textlink="">
      <xdr:nvSpPr>
        <xdr:cNvPr id="306" name="楕円 305"/>
        <xdr:cNvSpPr/>
      </xdr:nvSpPr>
      <xdr:spPr>
        <a:xfrm>
          <a:off x="3746500" y="1455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30480</xdr:rowOff>
    </xdr:from>
    <xdr:to>
      <xdr:col>24</xdr:col>
      <xdr:colOff>63500</xdr:colOff>
      <xdr:row>85</xdr:row>
      <xdr:rowOff>55245</xdr:rowOff>
    </xdr:to>
    <xdr:cxnSp macro="">
      <xdr:nvCxnSpPr>
        <xdr:cNvPr id="307" name="直線コネクタ 306"/>
        <xdr:cNvCxnSpPr/>
      </xdr:nvCxnSpPr>
      <xdr:spPr>
        <a:xfrm>
          <a:off x="3797300" y="1460373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139700</xdr:rowOff>
    </xdr:from>
    <xdr:to>
      <xdr:col>15</xdr:col>
      <xdr:colOff>101600</xdr:colOff>
      <xdr:row>85</xdr:row>
      <xdr:rowOff>69850</xdr:rowOff>
    </xdr:to>
    <xdr:sp macro="" textlink="">
      <xdr:nvSpPr>
        <xdr:cNvPr id="308" name="楕円 307"/>
        <xdr:cNvSpPr/>
      </xdr:nvSpPr>
      <xdr:spPr>
        <a:xfrm>
          <a:off x="2857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19050</xdr:rowOff>
    </xdr:from>
    <xdr:to>
      <xdr:col>19</xdr:col>
      <xdr:colOff>177800</xdr:colOff>
      <xdr:row>85</xdr:row>
      <xdr:rowOff>30480</xdr:rowOff>
    </xdr:to>
    <xdr:cxnSp macro="">
      <xdr:nvCxnSpPr>
        <xdr:cNvPr id="309" name="直線コネクタ 308"/>
        <xdr:cNvCxnSpPr/>
      </xdr:nvCxnSpPr>
      <xdr:spPr>
        <a:xfrm>
          <a:off x="2908300" y="145923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116839</xdr:rowOff>
    </xdr:from>
    <xdr:to>
      <xdr:col>10</xdr:col>
      <xdr:colOff>165100</xdr:colOff>
      <xdr:row>85</xdr:row>
      <xdr:rowOff>46989</xdr:rowOff>
    </xdr:to>
    <xdr:sp macro="" textlink="">
      <xdr:nvSpPr>
        <xdr:cNvPr id="310" name="楕円 309"/>
        <xdr:cNvSpPr/>
      </xdr:nvSpPr>
      <xdr:spPr>
        <a:xfrm>
          <a:off x="1968500" y="1451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167639</xdr:rowOff>
    </xdr:from>
    <xdr:to>
      <xdr:col>15</xdr:col>
      <xdr:colOff>50800</xdr:colOff>
      <xdr:row>85</xdr:row>
      <xdr:rowOff>19050</xdr:rowOff>
    </xdr:to>
    <xdr:cxnSp macro="">
      <xdr:nvCxnSpPr>
        <xdr:cNvPr id="311" name="直線コネクタ 310"/>
        <xdr:cNvCxnSpPr/>
      </xdr:nvCxnSpPr>
      <xdr:spPr>
        <a:xfrm>
          <a:off x="2019300" y="145694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90170</xdr:rowOff>
    </xdr:from>
    <xdr:to>
      <xdr:col>6</xdr:col>
      <xdr:colOff>38100</xdr:colOff>
      <xdr:row>85</xdr:row>
      <xdr:rowOff>20320</xdr:rowOff>
    </xdr:to>
    <xdr:sp macro="" textlink="">
      <xdr:nvSpPr>
        <xdr:cNvPr id="312" name="楕円 311"/>
        <xdr:cNvSpPr/>
      </xdr:nvSpPr>
      <xdr:spPr>
        <a:xfrm>
          <a:off x="10795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140970</xdr:rowOff>
    </xdr:from>
    <xdr:to>
      <xdr:col>10</xdr:col>
      <xdr:colOff>114300</xdr:colOff>
      <xdr:row>84</xdr:row>
      <xdr:rowOff>167639</xdr:rowOff>
    </xdr:to>
    <xdr:cxnSp macro="">
      <xdr:nvCxnSpPr>
        <xdr:cNvPr id="313" name="直線コネクタ 312"/>
        <xdr:cNvCxnSpPr/>
      </xdr:nvCxnSpPr>
      <xdr:spPr>
        <a:xfrm>
          <a:off x="1130300" y="145427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135907</xdr:rowOff>
    </xdr:from>
    <xdr:ext cx="405111" cy="259045"/>
    <xdr:sp macro="" textlink="">
      <xdr:nvSpPr>
        <xdr:cNvPr id="314" name="n_1aveValue【公営住宅】&#10;有形固定資産減価償却率"/>
        <xdr:cNvSpPr txBox="1"/>
      </xdr:nvSpPr>
      <xdr:spPr>
        <a:xfrm>
          <a:off x="35820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97807</xdr:rowOff>
    </xdr:from>
    <xdr:ext cx="405111" cy="259045"/>
    <xdr:sp macro="" textlink="">
      <xdr:nvSpPr>
        <xdr:cNvPr id="315" name="n_2aveValue【公営住宅】&#10;有形固定資産減価償却率"/>
        <xdr:cNvSpPr txBox="1"/>
      </xdr:nvSpPr>
      <xdr:spPr>
        <a:xfrm>
          <a:off x="2705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88282</xdr:rowOff>
    </xdr:from>
    <xdr:ext cx="405111" cy="259045"/>
    <xdr:sp macro="" textlink="">
      <xdr:nvSpPr>
        <xdr:cNvPr id="316" name="n_3aveValue【公営住宅】&#10;有形固定資産減価償却率"/>
        <xdr:cNvSpPr txBox="1"/>
      </xdr:nvSpPr>
      <xdr:spPr>
        <a:xfrm>
          <a:off x="1816744" y="1397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74947</xdr:rowOff>
    </xdr:from>
    <xdr:ext cx="405111" cy="259045"/>
    <xdr:sp macro="" textlink="">
      <xdr:nvSpPr>
        <xdr:cNvPr id="317" name="n_4aveValue【公営住宅】&#10;有形固定資産減価償却率"/>
        <xdr:cNvSpPr txBox="1"/>
      </xdr:nvSpPr>
      <xdr:spPr>
        <a:xfrm>
          <a:off x="927744" y="1396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72407</xdr:rowOff>
    </xdr:from>
    <xdr:ext cx="405111" cy="259045"/>
    <xdr:sp macro="" textlink="">
      <xdr:nvSpPr>
        <xdr:cNvPr id="318" name="n_1mainValue【公営住宅】&#10;有形固定資産減価償却率"/>
        <xdr:cNvSpPr txBox="1"/>
      </xdr:nvSpPr>
      <xdr:spPr>
        <a:xfrm>
          <a:off x="3582044" y="1464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60977</xdr:rowOff>
    </xdr:from>
    <xdr:ext cx="405111" cy="259045"/>
    <xdr:sp macro="" textlink="">
      <xdr:nvSpPr>
        <xdr:cNvPr id="319" name="n_2mainValue【公営住宅】&#10;有形固定資産減価償却率"/>
        <xdr:cNvSpPr txBox="1"/>
      </xdr:nvSpPr>
      <xdr:spPr>
        <a:xfrm>
          <a:off x="2705744" y="1463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38116</xdr:rowOff>
    </xdr:from>
    <xdr:ext cx="405111" cy="259045"/>
    <xdr:sp macro="" textlink="">
      <xdr:nvSpPr>
        <xdr:cNvPr id="320" name="n_3mainValue【公営住宅】&#10;有形固定資産減価償却率"/>
        <xdr:cNvSpPr txBox="1"/>
      </xdr:nvSpPr>
      <xdr:spPr>
        <a:xfrm>
          <a:off x="1816744" y="1461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11447</xdr:rowOff>
    </xdr:from>
    <xdr:ext cx="405111" cy="259045"/>
    <xdr:sp macro="" textlink="">
      <xdr:nvSpPr>
        <xdr:cNvPr id="321" name="n_4mainValue【公営住宅】&#10;有形固定資産減価償却率"/>
        <xdr:cNvSpPr txBox="1"/>
      </xdr:nvSpPr>
      <xdr:spPr>
        <a:xfrm>
          <a:off x="927744" y="1458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147645</xdr:rowOff>
    </xdr:from>
    <xdr:to>
      <xdr:col>54</xdr:col>
      <xdr:colOff>189865</xdr:colOff>
      <xdr:row>86</xdr:row>
      <xdr:rowOff>36134</xdr:rowOff>
    </xdr:to>
    <xdr:cxnSp macro="">
      <xdr:nvCxnSpPr>
        <xdr:cNvPr id="343" name="直線コネクタ 342"/>
        <xdr:cNvCxnSpPr/>
      </xdr:nvCxnSpPr>
      <xdr:spPr>
        <a:xfrm flipV="1">
          <a:off x="10476865" y="13520745"/>
          <a:ext cx="0" cy="126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39961</xdr:rowOff>
    </xdr:from>
    <xdr:ext cx="469744" cy="259045"/>
    <xdr:sp macro="" textlink="">
      <xdr:nvSpPr>
        <xdr:cNvPr id="344" name="【公営住宅】&#10;一人当たり面積最小値テキスト"/>
        <xdr:cNvSpPr txBox="1"/>
      </xdr:nvSpPr>
      <xdr:spPr>
        <a:xfrm>
          <a:off x="10515600" y="14784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36134</xdr:rowOff>
    </xdr:from>
    <xdr:to>
      <xdr:col>55</xdr:col>
      <xdr:colOff>88900</xdr:colOff>
      <xdr:row>86</xdr:row>
      <xdr:rowOff>36134</xdr:rowOff>
    </xdr:to>
    <xdr:cxnSp macro="">
      <xdr:nvCxnSpPr>
        <xdr:cNvPr id="345" name="直線コネクタ 344"/>
        <xdr:cNvCxnSpPr/>
      </xdr:nvCxnSpPr>
      <xdr:spPr>
        <a:xfrm>
          <a:off x="10388600" y="1478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94322</xdr:rowOff>
    </xdr:from>
    <xdr:ext cx="534377" cy="259045"/>
    <xdr:sp macro="" textlink="">
      <xdr:nvSpPr>
        <xdr:cNvPr id="346" name="【公営住宅】&#10;一人当たり面積最大値テキスト"/>
        <xdr:cNvSpPr txBox="1"/>
      </xdr:nvSpPr>
      <xdr:spPr>
        <a:xfrm>
          <a:off x="10515600" y="13295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147645</xdr:rowOff>
    </xdr:from>
    <xdr:to>
      <xdr:col>55</xdr:col>
      <xdr:colOff>88900</xdr:colOff>
      <xdr:row>78</xdr:row>
      <xdr:rowOff>147645</xdr:rowOff>
    </xdr:to>
    <xdr:cxnSp macro="">
      <xdr:nvCxnSpPr>
        <xdr:cNvPr id="347" name="直線コネクタ 346"/>
        <xdr:cNvCxnSpPr/>
      </xdr:nvCxnSpPr>
      <xdr:spPr>
        <a:xfrm>
          <a:off x="10388600" y="1352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122648</xdr:rowOff>
    </xdr:from>
    <xdr:ext cx="469744" cy="259045"/>
    <xdr:sp macro="" textlink="">
      <xdr:nvSpPr>
        <xdr:cNvPr id="348" name="【公営住宅】&#10;一人当たり面積平均値テキスト"/>
        <xdr:cNvSpPr txBox="1"/>
      </xdr:nvSpPr>
      <xdr:spPr>
        <a:xfrm>
          <a:off x="10515600" y="145244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99771</xdr:rowOff>
    </xdr:from>
    <xdr:to>
      <xdr:col>55</xdr:col>
      <xdr:colOff>50800</xdr:colOff>
      <xdr:row>86</xdr:row>
      <xdr:rowOff>29921</xdr:rowOff>
    </xdr:to>
    <xdr:sp macro="" textlink="">
      <xdr:nvSpPr>
        <xdr:cNvPr id="349" name="フローチャート: 判断 348"/>
        <xdr:cNvSpPr/>
      </xdr:nvSpPr>
      <xdr:spPr>
        <a:xfrm>
          <a:off x="10426700" y="14673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100502</xdr:rowOff>
    </xdr:from>
    <xdr:to>
      <xdr:col>50</xdr:col>
      <xdr:colOff>165100</xdr:colOff>
      <xdr:row>86</xdr:row>
      <xdr:rowOff>30652</xdr:rowOff>
    </xdr:to>
    <xdr:sp macro="" textlink="">
      <xdr:nvSpPr>
        <xdr:cNvPr id="350" name="フローチャート: 判断 349"/>
        <xdr:cNvSpPr/>
      </xdr:nvSpPr>
      <xdr:spPr>
        <a:xfrm>
          <a:off x="9588500" y="1467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100777</xdr:rowOff>
    </xdr:from>
    <xdr:to>
      <xdr:col>46</xdr:col>
      <xdr:colOff>38100</xdr:colOff>
      <xdr:row>86</xdr:row>
      <xdr:rowOff>30927</xdr:rowOff>
    </xdr:to>
    <xdr:sp macro="" textlink="">
      <xdr:nvSpPr>
        <xdr:cNvPr id="351" name="フローチャート: 判断 350"/>
        <xdr:cNvSpPr/>
      </xdr:nvSpPr>
      <xdr:spPr>
        <a:xfrm>
          <a:off x="8699500" y="1467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101966</xdr:rowOff>
    </xdr:from>
    <xdr:to>
      <xdr:col>41</xdr:col>
      <xdr:colOff>101600</xdr:colOff>
      <xdr:row>86</xdr:row>
      <xdr:rowOff>32116</xdr:rowOff>
    </xdr:to>
    <xdr:sp macro="" textlink="">
      <xdr:nvSpPr>
        <xdr:cNvPr id="352" name="フローチャート: 判断 351"/>
        <xdr:cNvSpPr/>
      </xdr:nvSpPr>
      <xdr:spPr>
        <a:xfrm>
          <a:off x="7810500" y="146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100457</xdr:rowOff>
    </xdr:from>
    <xdr:to>
      <xdr:col>36</xdr:col>
      <xdr:colOff>165100</xdr:colOff>
      <xdr:row>86</xdr:row>
      <xdr:rowOff>30607</xdr:rowOff>
    </xdr:to>
    <xdr:sp macro="" textlink="">
      <xdr:nvSpPr>
        <xdr:cNvPr id="353" name="フローチャート: 判断 352"/>
        <xdr:cNvSpPr/>
      </xdr:nvSpPr>
      <xdr:spPr>
        <a:xfrm>
          <a:off x="6921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125191</xdr:rowOff>
    </xdr:from>
    <xdr:to>
      <xdr:col>55</xdr:col>
      <xdr:colOff>50800</xdr:colOff>
      <xdr:row>86</xdr:row>
      <xdr:rowOff>55341</xdr:rowOff>
    </xdr:to>
    <xdr:sp macro="" textlink="">
      <xdr:nvSpPr>
        <xdr:cNvPr id="359" name="楕円 358"/>
        <xdr:cNvSpPr/>
      </xdr:nvSpPr>
      <xdr:spPr>
        <a:xfrm>
          <a:off x="10426700" y="1469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78198</xdr:rowOff>
    </xdr:from>
    <xdr:ext cx="469744" cy="259045"/>
    <xdr:sp macro="" textlink="">
      <xdr:nvSpPr>
        <xdr:cNvPr id="360" name="【公営住宅】&#10;一人当たり面積該当値テキスト"/>
        <xdr:cNvSpPr txBox="1"/>
      </xdr:nvSpPr>
      <xdr:spPr>
        <a:xfrm>
          <a:off x="10515600" y="14651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125740</xdr:rowOff>
    </xdr:from>
    <xdr:to>
      <xdr:col>50</xdr:col>
      <xdr:colOff>165100</xdr:colOff>
      <xdr:row>86</xdr:row>
      <xdr:rowOff>55890</xdr:rowOff>
    </xdr:to>
    <xdr:sp macro="" textlink="">
      <xdr:nvSpPr>
        <xdr:cNvPr id="361" name="楕円 360"/>
        <xdr:cNvSpPr/>
      </xdr:nvSpPr>
      <xdr:spPr>
        <a:xfrm>
          <a:off x="9588500" y="1469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4541</xdr:rowOff>
    </xdr:from>
    <xdr:to>
      <xdr:col>55</xdr:col>
      <xdr:colOff>0</xdr:colOff>
      <xdr:row>86</xdr:row>
      <xdr:rowOff>5090</xdr:rowOff>
    </xdr:to>
    <xdr:cxnSp macro="">
      <xdr:nvCxnSpPr>
        <xdr:cNvPr id="362" name="直線コネクタ 361"/>
        <xdr:cNvCxnSpPr/>
      </xdr:nvCxnSpPr>
      <xdr:spPr>
        <a:xfrm flipV="1">
          <a:off x="9639300" y="14749241"/>
          <a:ext cx="8382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126426</xdr:rowOff>
    </xdr:from>
    <xdr:to>
      <xdr:col>46</xdr:col>
      <xdr:colOff>38100</xdr:colOff>
      <xdr:row>86</xdr:row>
      <xdr:rowOff>56576</xdr:rowOff>
    </xdr:to>
    <xdr:sp macro="" textlink="">
      <xdr:nvSpPr>
        <xdr:cNvPr id="363" name="楕円 362"/>
        <xdr:cNvSpPr/>
      </xdr:nvSpPr>
      <xdr:spPr>
        <a:xfrm>
          <a:off x="8699500" y="1469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5090</xdr:rowOff>
    </xdr:from>
    <xdr:to>
      <xdr:col>50</xdr:col>
      <xdr:colOff>114300</xdr:colOff>
      <xdr:row>86</xdr:row>
      <xdr:rowOff>5776</xdr:rowOff>
    </xdr:to>
    <xdr:cxnSp macro="">
      <xdr:nvCxnSpPr>
        <xdr:cNvPr id="364" name="直線コネクタ 363"/>
        <xdr:cNvCxnSpPr/>
      </xdr:nvCxnSpPr>
      <xdr:spPr>
        <a:xfrm flipV="1">
          <a:off x="8750300" y="14749790"/>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127067</xdr:rowOff>
    </xdr:from>
    <xdr:to>
      <xdr:col>41</xdr:col>
      <xdr:colOff>101600</xdr:colOff>
      <xdr:row>86</xdr:row>
      <xdr:rowOff>57217</xdr:rowOff>
    </xdr:to>
    <xdr:sp macro="" textlink="">
      <xdr:nvSpPr>
        <xdr:cNvPr id="365" name="楕円 364"/>
        <xdr:cNvSpPr/>
      </xdr:nvSpPr>
      <xdr:spPr>
        <a:xfrm>
          <a:off x="7810500" y="1470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5776</xdr:rowOff>
    </xdr:from>
    <xdr:to>
      <xdr:col>45</xdr:col>
      <xdr:colOff>177800</xdr:colOff>
      <xdr:row>86</xdr:row>
      <xdr:rowOff>6417</xdr:rowOff>
    </xdr:to>
    <xdr:cxnSp macro="">
      <xdr:nvCxnSpPr>
        <xdr:cNvPr id="366" name="直線コネクタ 365"/>
        <xdr:cNvCxnSpPr/>
      </xdr:nvCxnSpPr>
      <xdr:spPr>
        <a:xfrm flipV="1">
          <a:off x="7861300" y="14750476"/>
          <a:ext cx="889000" cy="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127797</xdr:rowOff>
    </xdr:from>
    <xdr:to>
      <xdr:col>36</xdr:col>
      <xdr:colOff>165100</xdr:colOff>
      <xdr:row>86</xdr:row>
      <xdr:rowOff>57947</xdr:rowOff>
    </xdr:to>
    <xdr:sp macro="" textlink="">
      <xdr:nvSpPr>
        <xdr:cNvPr id="367" name="楕円 366"/>
        <xdr:cNvSpPr/>
      </xdr:nvSpPr>
      <xdr:spPr>
        <a:xfrm>
          <a:off x="6921500" y="14701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6417</xdr:rowOff>
    </xdr:from>
    <xdr:to>
      <xdr:col>41</xdr:col>
      <xdr:colOff>50800</xdr:colOff>
      <xdr:row>86</xdr:row>
      <xdr:rowOff>7147</xdr:rowOff>
    </xdr:to>
    <xdr:cxnSp macro="">
      <xdr:nvCxnSpPr>
        <xdr:cNvPr id="368" name="直線コネクタ 367"/>
        <xdr:cNvCxnSpPr/>
      </xdr:nvCxnSpPr>
      <xdr:spPr>
        <a:xfrm flipV="1">
          <a:off x="6972300" y="14751117"/>
          <a:ext cx="889000" cy="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47179</xdr:rowOff>
    </xdr:from>
    <xdr:ext cx="469744" cy="259045"/>
    <xdr:sp macro="" textlink="">
      <xdr:nvSpPr>
        <xdr:cNvPr id="369" name="n_1aveValue【公営住宅】&#10;一人当たり面積"/>
        <xdr:cNvSpPr txBox="1"/>
      </xdr:nvSpPr>
      <xdr:spPr>
        <a:xfrm>
          <a:off x="9391727" y="1444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47454</xdr:rowOff>
    </xdr:from>
    <xdr:ext cx="469744" cy="259045"/>
    <xdr:sp macro="" textlink="">
      <xdr:nvSpPr>
        <xdr:cNvPr id="370" name="n_2aveValue【公営住宅】&#10;一人当たり面積"/>
        <xdr:cNvSpPr txBox="1"/>
      </xdr:nvSpPr>
      <xdr:spPr>
        <a:xfrm>
          <a:off x="8515427" y="144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48643</xdr:rowOff>
    </xdr:from>
    <xdr:ext cx="469744" cy="259045"/>
    <xdr:sp macro="" textlink="">
      <xdr:nvSpPr>
        <xdr:cNvPr id="371" name="n_3aveValue【公営住宅】&#10;一人当たり面積"/>
        <xdr:cNvSpPr txBox="1"/>
      </xdr:nvSpPr>
      <xdr:spPr>
        <a:xfrm>
          <a:off x="7626427" y="1445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47134</xdr:rowOff>
    </xdr:from>
    <xdr:ext cx="469744" cy="259045"/>
    <xdr:sp macro="" textlink="">
      <xdr:nvSpPr>
        <xdr:cNvPr id="372" name="n_4aveValue【公営住宅】&#10;一人当たり面積"/>
        <xdr:cNvSpPr txBox="1"/>
      </xdr:nvSpPr>
      <xdr:spPr>
        <a:xfrm>
          <a:off x="67374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47017</xdr:rowOff>
    </xdr:from>
    <xdr:ext cx="469744" cy="259045"/>
    <xdr:sp macro="" textlink="">
      <xdr:nvSpPr>
        <xdr:cNvPr id="373" name="n_1mainValue【公営住宅】&#10;一人当たり面積"/>
        <xdr:cNvSpPr txBox="1"/>
      </xdr:nvSpPr>
      <xdr:spPr>
        <a:xfrm>
          <a:off x="9391727" y="1479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47703</xdr:rowOff>
    </xdr:from>
    <xdr:ext cx="469744" cy="259045"/>
    <xdr:sp macro="" textlink="">
      <xdr:nvSpPr>
        <xdr:cNvPr id="374" name="n_2mainValue【公営住宅】&#10;一人当たり面積"/>
        <xdr:cNvSpPr txBox="1"/>
      </xdr:nvSpPr>
      <xdr:spPr>
        <a:xfrm>
          <a:off x="8515427" y="1479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48344</xdr:rowOff>
    </xdr:from>
    <xdr:ext cx="469744" cy="259045"/>
    <xdr:sp macro="" textlink="">
      <xdr:nvSpPr>
        <xdr:cNvPr id="375" name="n_3mainValue【公営住宅】&#10;一人当たり面積"/>
        <xdr:cNvSpPr txBox="1"/>
      </xdr:nvSpPr>
      <xdr:spPr>
        <a:xfrm>
          <a:off x="7626427" y="1479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49074</xdr:rowOff>
    </xdr:from>
    <xdr:ext cx="469744" cy="259045"/>
    <xdr:sp macro="" textlink="">
      <xdr:nvSpPr>
        <xdr:cNvPr id="376" name="n_4mainValue【公営住宅】&#10;一人当たり面積"/>
        <xdr:cNvSpPr txBox="1"/>
      </xdr:nvSpPr>
      <xdr:spPr>
        <a:xfrm>
          <a:off x="6737427" y="1479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4" name="直線コネクタ 40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5" name="テキスト ボックス 404"/>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6" name="直線コネクタ 40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7" name="テキスト ボックス 40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8" name="直線コネクタ 40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9" name="テキスト ボックス 40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0" name="直線コネクタ 40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1" name="テキスト ボックス 41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2" name="直線コネクタ 41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3" name="テキスト ボックス 41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4" name="直線コネクタ 41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5" name="テキスト ボックス 414"/>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148046</xdr:rowOff>
    </xdr:from>
    <xdr:to>
      <xdr:col>85</xdr:col>
      <xdr:colOff>126364</xdr:colOff>
      <xdr:row>42</xdr:row>
      <xdr:rowOff>92528</xdr:rowOff>
    </xdr:to>
    <xdr:cxnSp macro="">
      <xdr:nvCxnSpPr>
        <xdr:cNvPr id="418" name="直線コネクタ 417"/>
        <xdr:cNvCxnSpPr/>
      </xdr:nvCxnSpPr>
      <xdr:spPr>
        <a:xfrm flipV="1">
          <a:off x="16318864" y="5805896"/>
          <a:ext cx="0" cy="1487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9"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0" name="直線コネクタ 419"/>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94723</xdr:rowOff>
    </xdr:from>
    <xdr:ext cx="340478" cy="259045"/>
    <xdr:sp macro="" textlink="">
      <xdr:nvSpPr>
        <xdr:cNvPr id="421" name="【認定こども園・幼稚園・保育所】&#10;有形固定資産減価償却率最大値テキスト"/>
        <xdr:cNvSpPr txBox="1"/>
      </xdr:nvSpPr>
      <xdr:spPr>
        <a:xfrm>
          <a:off x="16357600" y="55811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148046</xdr:rowOff>
    </xdr:from>
    <xdr:to>
      <xdr:col>86</xdr:col>
      <xdr:colOff>25400</xdr:colOff>
      <xdr:row>33</xdr:row>
      <xdr:rowOff>148046</xdr:rowOff>
    </xdr:to>
    <xdr:cxnSp macro="">
      <xdr:nvCxnSpPr>
        <xdr:cNvPr id="422" name="直線コネクタ 421"/>
        <xdr:cNvCxnSpPr/>
      </xdr:nvCxnSpPr>
      <xdr:spPr>
        <a:xfrm>
          <a:off x="16230600" y="5805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26687</xdr:rowOff>
    </xdr:from>
    <xdr:ext cx="405111" cy="259045"/>
    <xdr:sp macro="" textlink="">
      <xdr:nvSpPr>
        <xdr:cNvPr id="423" name="【認定こども園・幼稚園・保育所】&#10;有形固定資産減価償却率平均値テキスト"/>
        <xdr:cNvSpPr txBox="1"/>
      </xdr:nvSpPr>
      <xdr:spPr>
        <a:xfrm>
          <a:off x="16357600" y="654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424" name="フローチャート: 判断 423"/>
        <xdr:cNvSpPr/>
      </xdr:nvSpPr>
      <xdr:spPr>
        <a:xfrm>
          <a:off x="16268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425" name="フローチャート: 判断 424"/>
        <xdr:cNvSpPr/>
      </xdr:nvSpPr>
      <xdr:spPr>
        <a:xfrm>
          <a:off x="15430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5806</xdr:rowOff>
    </xdr:from>
    <xdr:to>
      <xdr:col>76</xdr:col>
      <xdr:colOff>165100</xdr:colOff>
      <xdr:row>38</xdr:row>
      <xdr:rowOff>107406</xdr:rowOff>
    </xdr:to>
    <xdr:sp macro="" textlink="">
      <xdr:nvSpPr>
        <xdr:cNvPr id="426" name="フローチャート: 判断 425"/>
        <xdr:cNvSpPr/>
      </xdr:nvSpPr>
      <xdr:spPr>
        <a:xfrm>
          <a:off x="14541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427" name="フローチャート: 判断 426"/>
        <xdr:cNvSpPr/>
      </xdr:nvSpPr>
      <xdr:spPr>
        <a:xfrm>
          <a:off x="13652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46627</xdr:rowOff>
    </xdr:from>
    <xdr:to>
      <xdr:col>67</xdr:col>
      <xdr:colOff>101600</xdr:colOff>
      <xdr:row>38</xdr:row>
      <xdr:rowOff>148227</xdr:rowOff>
    </xdr:to>
    <xdr:sp macro="" textlink="">
      <xdr:nvSpPr>
        <xdr:cNvPr id="428" name="フローチャート: 判断 427"/>
        <xdr:cNvSpPr/>
      </xdr:nvSpPr>
      <xdr:spPr>
        <a:xfrm>
          <a:off x="12763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48260</xdr:rowOff>
    </xdr:from>
    <xdr:to>
      <xdr:col>85</xdr:col>
      <xdr:colOff>177800</xdr:colOff>
      <xdr:row>37</xdr:row>
      <xdr:rowOff>149860</xdr:rowOff>
    </xdr:to>
    <xdr:sp macro="" textlink="">
      <xdr:nvSpPr>
        <xdr:cNvPr id="434" name="楕円 433"/>
        <xdr:cNvSpPr/>
      </xdr:nvSpPr>
      <xdr:spPr>
        <a:xfrm>
          <a:off x="162687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71137</xdr:rowOff>
    </xdr:from>
    <xdr:ext cx="405111" cy="259045"/>
    <xdr:sp macro="" textlink="">
      <xdr:nvSpPr>
        <xdr:cNvPr id="435" name="【認定こども園・幼稚園・保育所】&#10;有形固定資産減価償却率該当値テキスト"/>
        <xdr:cNvSpPr txBox="1"/>
      </xdr:nvSpPr>
      <xdr:spPr>
        <a:xfrm>
          <a:off x="16357600" y="624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156028</xdr:rowOff>
    </xdr:from>
    <xdr:to>
      <xdr:col>81</xdr:col>
      <xdr:colOff>101600</xdr:colOff>
      <xdr:row>37</xdr:row>
      <xdr:rowOff>86178</xdr:rowOff>
    </xdr:to>
    <xdr:sp macro="" textlink="">
      <xdr:nvSpPr>
        <xdr:cNvPr id="436" name="楕円 435"/>
        <xdr:cNvSpPr/>
      </xdr:nvSpPr>
      <xdr:spPr>
        <a:xfrm>
          <a:off x="15430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35378</xdr:rowOff>
    </xdr:from>
    <xdr:to>
      <xdr:col>85</xdr:col>
      <xdr:colOff>127000</xdr:colOff>
      <xdr:row>37</xdr:row>
      <xdr:rowOff>99060</xdr:rowOff>
    </xdr:to>
    <xdr:cxnSp macro="">
      <xdr:nvCxnSpPr>
        <xdr:cNvPr id="437" name="直線コネクタ 436"/>
        <xdr:cNvCxnSpPr/>
      </xdr:nvCxnSpPr>
      <xdr:spPr>
        <a:xfrm>
          <a:off x="15481300" y="6379028"/>
          <a:ext cx="8382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90714</xdr:rowOff>
    </xdr:from>
    <xdr:to>
      <xdr:col>76</xdr:col>
      <xdr:colOff>165100</xdr:colOff>
      <xdr:row>38</xdr:row>
      <xdr:rowOff>20864</xdr:rowOff>
    </xdr:to>
    <xdr:sp macro="" textlink="">
      <xdr:nvSpPr>
        <xdr:cNvPr id="438" name="楕円 437"/>
        <xdr:cNvSpPr/>
      </xdr:nvSpPr>
      <xdr:spPr>
        <a:xfrm>
          <a:off x="14541500" y="643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35378</xdr:rowOff>
    </xdr:from>
    <xdr:to>
      <xdr:col>81</xdr:col>
      <xdr:colOff>50800</xdr:colOff>
      <xdr:row>37</xdr:row>
      <xdr:rowOff>141514</xdr:rowOff>
    </xdr:to>
    <xdr:cxnSp macro="">
      <xdr:nvCxnSpPr>
        <xdr:cNvPr id="439" name="直線コネクタ 438"/>
        <xdr:cNvCxnSpPr/>
      </xdr:nvCxnSpPr>
      <xdr:spPr>
        <a:xfrm flipV="1">
          <a:off x="14592300" y="6379028"/>
          <a:ext cx="8890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36830</xdr:rowOff>
    </xdr:from>
    <xdr:to>
      <xdr:col>72</xdr:col>
      <xdr:colOff>38100</xdr:colOff>
      <xdr:row>37</xdr:row>
      <xdr:rowOff>138430</xdr:rowOff>
    </xdr:to>
    <xdr:sp macro="" textlink="">
      <xdr:nvSpPr>
        <xdr:cNvPr id="440" name="楕円 439"/>
        <xdr:cNvSpPr/>
      </xdr:nvSpPr>
      <xdr:spPr>
        <a:xfrm>
          <a:off x="13652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87630</xdr:rowOff>
    </xdr:from>
    <xdr:to>
      <xdr:col>76</xdr:col>
      <xdr:colOff>114300</xdr:colOff>
      <xdr:row>37</xdr:row>
      <xdr:rowOff>141514</xdr:rowOff>
    </xdr:to>
    <xdr:cxnSp macro="">
      <xdr:nvCxnSpPr>
        <xdr:cNvPr id="441" name="直線コネクタ 440"/>
        <xdr:cNvCxnSpPr/>
      </xdr:nvCxnSpPr>
      <xdr:spPr>
        <a:xfrm>
          <a:off x="13703300" y="6431280"/>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152763</xdr:rowOff>
    </xdr:from>
    <xdr:to>
      <xdr:col>67</xdr:col>
      <xdr:colOff>101600</xdr:colOff>
      <xdr:row>37</xdr:row>
      <xdr:rowOff>82913</xdr:rowOff>
    </xdr:to>
    <xdr:sp macro="" textlink="">
      <xdr:nvSpPr>
        <xdr:cNvPr id="442" name="楕円 441"/>
        <xdr:cNvSpPr/>
      </xdr:nvSpPr>
      <xdr:spPr>
        <a:xfrm>
          <a:off x="12763500" y="632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32113</xdr:rowOff>
    </xdr:from>
    <xdr:to>
      <xdr:col>71</xdr:col>
      <xdr:colOff>177800</xdr:colOff>
      <xdr:row>37</xdr:row>
      <xdr:rowOff>87630</xdr:rowOff>
    </xdr:to>
    <xdr:cxnSp macro="">
      <xdr:nvCxnSpPr>
        <xdr:cNvPr id="443" name="直線コネクタ 442"/>
        <xdr:cNvCxnSpPr/>
      </xdr:nvCxnSpPr>
      <xdr:spPr>
        <a:xfrm>
          <a:off x="12814300" y="6375763"/>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116494</xdr:rowOff>
    </xdr:from>
    <xdr:ext cx="405111" cy="259045"/>
    <xdr:sp macro="" textlink="">
      <xdr:nvSpPr>
        <xdr:cNvPr id="444" name="n_1aveValue【認定こども園・幼稚園・保育所】&#10;有形固定資産減価償却率"/>
        <xdr:cNvSpPr txBox="1"/>
      </xdr:nvSpPr>
      <xdr:spPr>
        <a:xfrm>
          <a:off x="152660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98533</xdr:rowOff>
    </xdr:from>
    <xdr:ext cx="405111" cy="259045"/>
    <xdr:sp macro="" textlink="">
      <xdr:nvSpPr>
        <xdr:cNvPr id="445" name="n_2aveValue【認定こども園・幼稚園・保育所】&#10;有形固定資産減価償却率"/>
        <xdr:cNvSpPr txBox="1"/>
      </xdr:nvSpPr>
      <xdr:spPr>
        <a:xfrm>
          <a:off x="14389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142620</xdr:rowOff>
    </xdr:from>
    <xdr:ext cx="405111" cy="259045"/>
    <xdr:sp macro="" textlink="">
      <xdr:nvSpPr>
        <xdr:cNvPr id="446" name="n_3aveValue【認定こども園・幼稚園・保育所】&#10;有形固定資産減価償却率"/>
        <xdr:cNvSpPr txBox="1"/>
      </xdr:nvSpPr>
      <xdr:spPr>
        <a:xfrm>
          <a:off x="13500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139354</xdr:rowOff>
    </xdr:from>
    <xdr:ext cx="405111" cy="259045"/>
    <xdr:sp macro="" textlink="">
      <xdr:nvSpPr>
        <xdr:cNvPr id="447" name="n_4aveValue【認定こども園・幼稚園・保育所】&#10;有形固定資産減価償却率"/>
        <xdr:cNvSpPr txBox="1"/>
      </xdr:nvSpPr>
      <xdr:spPr>
        <a:xfrm>
          <a:off x="12611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102705</xdr:rowOff>
    </xdr:from>
    <xdr:ext cx="405111" cy="259045"/>
    <xdr:sp macro="" textlink="">
      <xdr:nvSpPr>
        <xdr:cNvPr id="448" name="n_1mainValue【認定こども園・幼稚園・保育所】&#10;有形固定資産減価償却率"/>
        <xdr:cNvSpPr txBox="1"/>
      </xdr:nvSpPr>
      <xdr:spPr>
        <a:xfrm>
          <a:off x="15266044" y="610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37391</xdr:rowOff>
    </xdr:from>
    <xdr:ext cx="405111" cy="259045"/>
    <xdr:sp macro="" textlink="">
      <xdr:nvSpPr>
        <xdr:cNvPr id="449" name="n_2mainValue【認定こども園・幼稚園・保育所】&#10;有形固定資産減価償却率"/>
        <xdr:cNvSpPr txBox="1"/>
      </xdr:nvSpPr>
      <xdr:spPr>
        <a:xfrm>
          <a:off x="143897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154957</xdr:rowOff>
    </xdr:from>
    <xdr:ext cx="405111" cy="259045"/>
    <xdr:sp macro="" textlink="">
      <xdr:nvSpPr>
        <xdr:cNvPr id="450" name="n_3mainValue【認定こども園・幼稚園・保育所】&#10;有形固定資産減価償却率"/>
        <xdr:cNvSpPr txBox="1"/>
      </xdr:nvSpPr>
      <xdr:spPr>
        <a:xfrm>
          <a:off x="135007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99440</xdr:rowOff>
    </xdr:from>
    <xdr:ext cx="405111" cy="259045"/>
    <xdr:sp macro="" textlink="">
      <xdr:nvSpPr>
        <xdr:cNvPr id="451" name="n_4mainValue【認定こども園・幼稚園・保育所】&#10;有形固定資産減価償却率"/>
        <xdr:cNvSpPr txBox="1"/>
      </xdr:nvSpPr>
      <xdr:spPr>
        <a:xfrm>
          <a:off x="12611744" y="610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3" name="テキスト ボックス 46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5" name="テキスト ボックス 46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7" name="テキスト ボックス 46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9" name="テキスト ボックス 46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101346</xdr:rowOff>
    </xdr:from>
    <xdr:to>
      <xdr:col>116</xdr:col>
      <xdr:colOff>62864</xdr:colOff>
      <xdr:row>41</xdr:row>
      <xdr:rowOff>117348</xdr:rowOff>
    </xdr:to>
    <xdr:cxnSp macro="">
      <xdr:nvCxnSpPr>
        <xdr:cNvPr id="473" name="直線コネクタ 472"/>
        <xdr:cNvCxnSpPr/>
      </xdr:nvCxnSpPr>
      <xdr:spPr>
        <a:xfrm flipV="1">
          <a:off x="22160864" y="5759196"/>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474"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475" name="直線コネクタ 474"/>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48023</xdr:rowOff>
    </xdr:from>
    <xdr:ext cx="469744" cy="259045"/>
    <xdr:sp macro="" textlink="">
      <xdr:nvSpPr>
        <xdr:cNvPr id="476" name="【認定こども園・幼稚園・保育所】&#10;一人当たり面積最大値テキスト"/>
        <xdr:cNvSpPr txBox="1"/>
      </xdr:nvSpPr>
      <xdr:spPr>
        <a:xfrm>
          <a:off x="22199600" y="553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101346</xdr:rowOff>
    </xdr:from>
    <xdr:to>
      <xdr:col>116</xdr:col>
      <xdr:colOff>152400</xdr:colOff>
      <xdr:row>33</xdr:row>
      <xdr:rowOff>101346</xdr:rowOff>
    </xdr:to>
    <xdr:cxnSp macro="">
      <xdr:nvCxnSpPr>
        <xdr:cNvPr id="477" name="直線コネクタ 476"/>
        <xdr:cNvCxnSpPr/>
      </xdr:nvCxnSpPr>
      <xdr:spPr>
        <a:xfrm>
          <a:off x="22072600" y="575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122699</xdr:rowOff>
    </xdr:from>
    <xdr:ext cx="469744" cy="259045"/>
    <xdr:sp macro="" textlink="">
      <xdr:nvSpPr>
        <xdr:cNvPr id="478" name="【認定こども園・幼稚園・保育所】&#10;一人当たり面積平均値テキスト"/>
        <xdr:cNvSpPr txBox="1"/>
      </xdr:nvSpPr>
      <xdr:spPr>
        <a:xfrm>
          <a:off x="22199600" y="66377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144272</xdr:rowOff>
    </xdr:from>
    <xdr:to>
      <xdr:col>116</xdr:col>
      <xdr:colOff>114300</xdr:colOff>
      <xdr:row>39</xdr:row>
      <xdr:rowOff>74422</xdr:rowOff>
    </xdr:to>
    <xdr:sp macro="" textlink="">
      <xdr:nvSpPr>
        <xdr:cNvPr id="479" name="フローチャート: 判断 478"/>
        <xdr:cNvSpPr/>
      </xdr:nvSpPr>
      <xdr:spPr>
        <a:xfrm>
          <a:off x="221107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160274</xdr:rowOff>
    </xdr:from>
    <xdr:to>
      <xdr:col>112</xdr:col>
      <xdr:colOff>38100</xdr:colOff>
      <xdr:row>39</xdr:row>
      <xdr:rowOff>90424</xdr:rowOff>
    </xdr:to>
    <xdr:sp macro="" textlink="">
      <xdr:nvSpPr>
        <xdr:cNvPr id="480" name="フローチャート: 判断 479"/>
        <xdr:cNvSpPr/>
      </xdr:nvSpPr>
      <xdr:spPr>
        <a:xfrm>
          <a:off x="21272500" y="667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155702</xdr:rowOff>
    </xdr:from>
    <xdr:to>
      <xdr:col>107</xdr:col>
      <xdr:colOff>101600</xdr:colOff>
      <xdr:row>39</xdr:row>
      <xdr:rowOff>85852</xdr:rowOff>
    </xdr:to>
    <xdr:sp macro="" textlink="">
      <xdr:nvSpPr>
        <xdr:cNvPr id="481" name="フローチャート: 判断 480"/>
        <xdr:cNvSpPr/>
      </xdr:nvSpPr>
      <xdr:spPr>
        <a:xfrm>
          <a:off x="20383500" y="66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254</xdr:rowOff>
    </xdr:from>
    <xdr:to>
      <xdr:col>102</xdr:col>
      <xdr:colOff>165100</xdr:colOff>
      <xdr:row>39</xdr:row>
      <xdr:rowOff>101854</xdr:rowOff>
    </xdr:to>
    <xdr:sp macro="" textlink="">
      <xdr:nvSpPr>
        <xdr:cNvPr id="482" name="フローチャート: 判断 481"/>
        <xdr:cNvSpPr/>
      </xdr:nvSpPr>
      <xdr:spPr>
        <a:xfrm>
          <a:off x="194945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11684</xdr:rowOff>
    </xdr:from>
    <xdr:to>
      <xdr:col>98</xdr:col>
      <xdr:colOff>38100</xdr:colOff>
      <xdr:row>39</xdr:row>
      <xdr:rowOff>113284</xdr:rowOff>
    </xdr:to>
    <xdr:sp macro="" textlink="">
      <xdr:nvSpPr>
        <xdr:cNvPr id="483" name="フローチャート: 判断 482"/>
        <xdr:cNvSpPr/>
      </xdr:nvSpPr>
      <xdr:spPr>
        <a:xfrm>
          <a:off x="18605500" y="669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2540</xdr:rowOff>
    </xdr:from>
    <xdr:to>
      <xdr:col>116</xdr:col>
      <xdr:colOff>114300</xdr:colOff>
      <xdr:row>37</xdr:row>
      <xdr:rowOff>104140</xdr:rowOff>
    </xdr:to>
    <xdr:sp macro="" textlink="">
      <xdr:nvSpPr>
        <xdr:cNvPr id="489" name="楕円 488"/>
        <xdr:cNvSpPr/>
      </xdr:nvSpPr>
      <xdr:spPr>
        <a:xfrm>
          <a:off x="221107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25417</xdr:rowOff>
    </xdr:from>
    <xdr:ext cx="469744" cy="259045"/>
    <xdr:sp macro="" textlink="">
      <xdr:nvSpPr>
        <xdr:cNvPr id="490" name="【認定こども園・幼稚園・保育所】&#10;一人当たり面積該当値テキスト"/>
        <xdr:cNvSpPr txBox="1"/>
      </xdr:nvSpPr>
      <xdr:spPr>
        <a:xfrm>
          <a:off x="22199600" y="619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18542</xdr:rowOff>
    </xdr:from>
    <xdr:to>
      <xdr:col>112</xdr:col>
      <xdr:colOff>38100</xdr:colOff>
      <xdr:row>37</xdr:row>
      <xdr:rowOff>120142</xdr:rowOff>
    </xdr:to>
    <xdr:sp macro="" textlink="">
      <xdr:nvSpPr>
        <xdr:cNvPr id="491" name="楕円 490"/>
        <xdr:cNvSpPr/>
      </xdr:nvSpPr>
      <xdr:spPr>
        <a:xfrm>
          <a:off x="21272500" y="63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53340</xdr:rowOff>
    </xdr:from>
    <xdr:to>
      <xdr:col>116</xdr:col>
      <xdr:colOff>63500</xdr:colOff>
      <xdr:row>37</xdr:row>
      <xdr:rowOff>69342</xdr:rowOff>
    </xdr:to>
    <xdr:cxnSp macro="">
      <xdr:nvCxnSpPr>
        <xdr:cNvPr id="492" name="直線コネクタ 491"/>
        <xdr:cNvCxnSpPr/>
      </xdr:nvCxnSpPr>
      <xdr:spPr>
        <a:xfrm flipV="1">
          <a:off x="21323300" y="6396990"/>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71120</xdr:rowOff>
    </xdr:from>
    <xdr:to>
      <xdr:col>107</xdr:col>
      <xdr:colOff>101600</xdr:colOff>
      <xdr:row>38</xdr:row>
      <xdr:rowOff>1270</xdr:rowOff>
    </xdr:to>
    <xdr:sp macro="" textlink="">
      <xdr:nvSpPr>
        <xdr:cNvPr id="493" name="楕円 492"/>
        <xdr:cNvSpPr/>
      </xdr:nvSpPr>
      <xdr:spPr>
        <a:xfrm>
          <a:off x="20383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69342</xdr:rowOff>
    </xdr:from>
    <xdr:to>
      <xdr:col>111</xdr:col>
      <xdr:colOff>177800</xdr:colOff>
      <xdr:row>37</xdr:row>
      <xdr:rowOff>121920</xdr:rowOff>
    </xdr:to>
    <xdr:cxnSp macro="">
      <xdr:nvCxnSpPr>
        <xdr:cNvPr id="494" name="直線コネクタ 493"/>
        <xdr:cNvCxnSpPr/>
      </xdr:nvCxnSpPr>
      <xdr:spPr>
        <a:xfrm flipV="1">
          <a:off x="20434300" y="6412992"/>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84836</xdr:rowOff>
    </xdr:from>
    <xdr:to>
      <xdr:col>102</xdr:col>
      <xdr:colOff>165100</xdr:colOff>
      <xdr:row>38</xdr:row>
      <xdr:rowOff>14986</xdr:rowOff>
    </xdr:to>
    <xdr:sp macro="" textlink="">
      <xdr:nvSpPr>
        <xdr:cNvPr id="495" name="楕円 494"/>
        <xdr:cNvSpPr/>
      </xdr:nvSpPr>
      <xdr:spPr>
        <a:xfrm>
          <a:off x="19494500" y="64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121920</xdr:rowOff>
    </xdr:from>
    <xdr:to>
      <xdr:col>107</xdr:col>
      <xdr:colOff>50800</xdr:colOff>
      <xdr:row>37</xdr:row>
      <xdr:rowOff>135636</xdr:rowOff>
    </xdr:to>
    <xdr:cxnSp macro="">
      <xdr:nvCxnSpPr>
        <xdr:cNvPr id="496" name="直線コネクタ 495"/>
        <xdr:cNvCxnSpPr/>
      </xdr:nvCxnSpPr>
      <xdr:spPr>
        <a:xfrm flipV="1">
          <a:off x="19545300" y="646557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100838</xdr:rowOff>
    </xdr:from>
    <xdr:to>
      <xdr:col>98</xdr:col>
      <xdr:colOff>38100</xdr:colOff>
      <xdr:row>38</xdr:row>
      <xdr:rowOff>30988</xdr:rowOff>
    </xdr:to>
    <xdr:sp macro="" textlink="">
      <xdr:nvSpPr>
        <xdr:cNvPr id="497" name="楕円 496"/>
        <xdr:cNvSpPr/>
      </xdr:nvSpPr>
      <xdr:spPr>
        <a:xfrm>
          <a:off x="18605500" y="644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135636</xdr:rowOff>
    </xdr:from>
    <xdr:to>
      <xdr:col>102</xdr:col>
      <xdr:colOff>114300</xdr:colOff>
      <xdr:row>37</xdr:row>
      <xdr:rowOff>151638</xdr:rowOff>
    </xdr:to>
    <xdr:cxnSp macro="">
      <xdr:nvCxnSpPr>
        <xdr:cNvPr id="498" name="直線コネクタ 497"/>
        <xdr:cNvCxnSpPr/>
      </xdr:nvCxnSpPr>
      <xdr:spPr>
        <a:xfrm flipV="1">
          <a:off x="18656300" y="6479286"/>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81551</xdr:rowOff>
    </xdr:from>
    <xdr:ext cx="469744" cy="259045"/>
    <xdr:sp macro="" textlink="">
      <xdr:nvSpPr>
        <xdr:cNvPr id="499" name="n_1aveValue【認定こども園・幼稚園・保育所】&#10;一人当たり面積"/>
        <xdr:cNvSpPr txBox="1"/>
      </xdr:nvSpPr>
      <xdr:spPr>
        <a:xfrm>
          <a:off x="210757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76979</xdr:rowOff>
    </xdr:from>
    <xdr:ext cx="469744" cy="259045"/>
    <xdr:sp macro="" textlink="">
      <xdr:nvSpPr>
        <xdr:cNvPr id="500" name="n_2aveValue【認定こども園・幼稚園・保育所】&#10;一人当たり面積"/>
        <xdr:cNvSpPr txBox="1"/>
      </xdr:nvSpPr>
      <xdr:spPr>
        <a:xfrm>
          <a:off x="20199427" y="676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92981</xdr:rowOff>
    </xdr:from>
    <xdr:ext cx="469744" cy="259045"/>
    <xdr:sp macro="" textlink="">
      <xdr:nvSpPr>
        <xdr:cNvPr id="501" name="n_3aveValue【認定こども園・幼稚園・保育所】&#10;一人当たり面積"/>
        <xdr:cNvSpPr txBox="1"/>
      </xdr:nvSpPr>
      <xdr:spPr>
        <a:xfrm>
          <a:off x="19310427" y="677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104411</xdr:rowOff>
    </xdr:from>
    <xdr:ext cx="469744" cy="259045"/>
    <xdr:sp macro="" textlink="">
      <xdr:nvSpPr>
        <xdr:cNvPr id="502" name="n_4aveValue【認定こども園・幼稚園・保育所】&#10;一人当たり面積"/>
        <xdr:cNvSpPr txBox="1"/>
      </xdr:nvSpPr>
      <xdr:spPr>
        <a:xfrm>
          <a:off x="18421427" y="679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136669</xdr:rowOff>
    </xdr:from>
    <xdr:ext cx="469744" cy="259045"/>
    <xdr:sp macro="" textlink="">
      <xdr:nvSpPr>
        <xdr:cNvPr id="503" name="n_1mainValue【認定こども園・幼稚園・保育所】&#10;一人当たり面積"/>
        <xdr:cNvSpPr txBox="1"/>
      </xdr:nvSpPr>
      <xdr:spPr>
        <a:xfrm>
          <a:off x="21075727" y="613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17797</xdr:rowOff>
    </xdr:from>
    <xdr:ext cx="469744" cy="259045"/>
    <xdr:sp macro="" textlink="">
      <xdr:nvSpPr>
        <xdr:cNvPr id="504" name="n_2mainValue【認定こども園・幼稚園・保育所】&#10;一人当たり面積"/>
        <xdr:cNvSpPr txBox="1"/>
      </xdr:nvSpPr>
      <xdr:spPr>
        <a:xfrm>
          <a:off x="20199427" y="618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31513</xdr:rowOff>
    </xdr:from>
    <xdr:ext cx="469744" cy="259045"/>
    <xdr:sp macro="" textlink="">
      <xdr:nvSpPr>
        <xdr:cNvPr id="505" name="n_3mainValue【認定こども園・幼稚園・保育所】&#10;一人当たり面積"/>
        <xdr:cNvSpPr txBox="1"/>
      </xdr:nvSpPr>
      <xdr:spPr>
        <a:xfrm>
          <a:off x="19310427" y="620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47515</xdr:rowOff>
    </xdr:from>
    <xdr:ext cx="469744" cy="259045"/>
    <xdr:sp macro="" textlink="">
      <xdr:nvSpPr>
        <xdr:cNvPr id="506" name="n_4mainValue【認定こども園・幼稚園・保育所】&#10;一人当たり面積"/>
        <xdr:cNvSpPr txBox="1"/>
      </xdr:nvSpPr>
      <xdr:spPr>
        <a:xfrm>
          <a:off x="18421427" y="621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9" name="テキスト ボックス 518"/>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9" name="テキスト ボックス 528"/>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4899</xdr:rowOff>
    </xdr:from>
    <xdr:to>
      <xdr:col>85</xdr:col>
      <xdr:colOff>126364</xdr:colOff>
      <xdr:row>64</xdr:row>
      <xdr:rowOff>88174</xdr:rowOff>
    </xdr:to>
    <xdr:cxnSp macro="">
      <xdr:nvCxnSpPr>
        <xdr:cNvPr id="533" name="直線コネクタ 532"/>
        <xdr:cNvCxnSpPr/>
      </xdr:nvCxnSpPr>
      <xdr:spPr>
        <a:xfrm flipV="1">
          <a:off x="16318864" y="9434649"/>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92001</xdr:rowOff>
    </xdr:from>
    <xdr:ext cx="405111" cy="259045"/>
    <xdr:sp macro="" textlink="">
      <xdr:nvSpPr>
        <xdr:cNvPr id="534" name="【学校施設】&#10;有形固定資産減価償却率最小値テキスト"/>
        <xdr:cNvSpPr txBox="1"/>
      </xdr:nvSpPr>
      <xdr:spPr>
        <a:xfrm>
          <a:off x="16357600" y="1106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88174</xdr:rowOff>
    </xdr:from>
    <xdr:to>
      <xdr:col>86</xdr:col>
      <xdr:colOff>25400</xdr:colOff>
      <xdr:row>64</xdr:row>
      <xdr:rowOff>88174</xdr:rowOff>
    </xdr:to>
    <xdr:cxnSp macro="">
      <xdr:nvCxnSpPr>
        <xdr:cNvPr id="535" name="直線コネクタ 534"/>
        <xdr:cNvCxnSpPr/>
      </xdr:nvCxnSpPr>
      <xdr:spPr>
        <a:xfrm>
          <a:off x="16230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123026</xdr:rowOff>
    </xdr:from>
    <xdr:ext cx="405111" cy="259045"/>
    <xdr:sp macro="" textlink="">
      <xdr:nvSpPr>
        <xdr:cNvPr id="536" name="【学校施設】&#10;有形固定資産減価償却率最大値テキスト"/>
        <xdr:cNvSpPr txBox="1"/>
      </xdr:nvSpPr>
      <xdr:spPr>
        <a:xfrm>
          <a:off x="16357600" y="9209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4899</xdr:rowOff>
    </xdr:from>
    <xdr:to>
      <xdr:col>86</xdr:col>
      <xdr:colOff>25400</xdr:colOff>
      <xdr:row>55</xdr:row>
      <xdr:rowOff>4899</xdr:rowOff>
    </xdr:to>
    <xdr:cxnSp macro="">
      <xdr:nvCxnSpPr>
        <xdr:cNvPr id="537" name="直線コネクタ 536"/>
        <xdr:cNvCxnSpPr/>
      </xdr:nvCxnSpPr>
      <xdr:spPr>
        <a:xfrm>
          <a:off x="16230600" y="9434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59889</xdr:rowOff>
    </xdr:from>
    <xdr:ext cx="405111" cy="259045"/>
    <xdr:sp macro="" textlink="">
      <xdr:nvSpPr>
        <xdr:cNvPr id="538" name="【学校施設】&#10;有形固定資産減価償却率平均値テキスト"/>
        <xdr:cNvSpPr txBox="1"/>
      </xdr:nvSpPr>
      <xdr:spPr>
        <a:xfrm>
          <a:off x="16357600" y="10175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539" name="フローチャート: 判断 538"/>
        <xdr:cNvSpPr/>
      </xdr:nvSpPr>
      <xdr:spPr>
        <a:xfrm>
          <a:off x="162687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58601</xdr:rowOff>
    </xdr:from>
    <xdr:to>
      <xdr:col>81</xdr:col>
      <xdr:colOff>101600</xdr:colOff>
      <xdr:row>59</xdr:row>
      <xdr:rowOff>160201</xdr:rowOff>
    </xdr:to>
    <xdr:sp macro="" textlink="">
      <xdr:nvSpPr>
        <xdr:cNvPr id="540" name="フローチャート: 判断 539"/>
        <xdr:cNvSpPr/>
      </xdr:nvSpPr>
      <xdr:spPr>
        <a:xfrm>
          <a:off x="15430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22678</xdr:rowOff>
    </xdr:from>
    <xdr:to>
      <xdr:col>76</xdr:col>
      <xdr:colOff>165100</xdr:colOff>
      <xdr:row>59</xdr:row>
      <xdr:rowOff>124278</xdr:rowOff>
    </xdr:to>
    <xdr:sp macro="" textlink="">
      <xdr:nvSpPr>
        <xdr:cNvPr id="541" name="フローチャート: 判断 540"/>
        <xdr:cNvSpPr/>
      </xdr:nvSpPr>
      <xdr:spPr>
        <a:xfrm>
          <a:off x="14541500" y="1013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542" name="フローチャート: 判断 541"/>
        <xdr:cNvSpPr/>
      </xdr:nvSpPr>
      <xdr:spPr>
        <a:xfrm>
          <a:off x="13652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164737</xdr:rowOff>
    </xdr:from>
    <xdr:to>
      <xdr:col>67</xdr:col>
      <xdr:colOff>101600</xdr:colOff>
      <xdr:row>59</xdr:row>
      <xdr:rowOff>94887</xdr:rowOff>
    </xdr:to>
    <xdr:sp macro="" textlink="">
      <xdr:nvSpPr>
        <xdr:cNvPr id="543" name="フローチャート: 判断 542"/>
        <xdr:cNvSpPr/>
      </xdr:nvSpPr>
      <xdr:spPr>
        <a:xfrm>
          <a:off x="12763500" y="1010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4717</xdr:rowOff>
    </xdr:from>
    <xdr:to>
      <xdr:col>85</xdr:col>
      <xdr:colOff>177800</xdr:colOff>
      <xdr:row>58</xdr:row>
      <xdr:rowOff>106317</xdr:rowOff>
    </xdr:to>
    <xdr:sp macro="" textlink="">
      <xdr:nvSpPr>
        <xdr:cNvPr id="549" name="楕円 548"/>
        <xdr:cNvSpPr/>
      </xdr:nvSpPr>
      <xdr:spPr>
        <a:xfrm>
          <a:off x="16268700" y="994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27594</xdr:rowOff>
    </xdr:from>
    <xdr:ext cx="405111" cy="259045"/>
    <xdr:sp macro="" textlink="">
      <xdr:nvSpPr>
        <xdr:cNvPr id="550" name="【学校施設】&#10;有形固定資産減価償却率該当値テキスト"/>
        <xdr:cNvSpPr txBox="1"/>
      </xdr:nvSpPr>
      <xdr:spPr>
        <a:xfrm>
          <a:off x="16357600" y="980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136978</xdr:rowOff>
    </xdr:from>
    <xdr:to>
      <xdr:col>81</xdr:col>
      <xdr:colOff>101600</xdr:colOff>
      <xdr:row>58</xdr:row>
      <xdr:rowOff>67128</xdr:rowOff>
    </xdr:to>
    <xdr:sp macro="" textlink="">
      <xdr:nvSpPr>
        <xdr:cNvPr id="551" name="楕円 550"/>
        <xdr:cNvSpPr/>
      </xdr:nvSpPr>
      <xdr:spPr>
        <a:xfrm>
          <a:off x="154305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16328</xdr:rowOff>
    </xdr:from>
    <xdr:to>
      <xdr:col>85</xdr:col>
      <xdr:colOff>127000</xdr:colOff>
      <xdr:row>58</xdr:row>
      <xdr:rowOff>55517</xdr:rowOff>
    </xdr:to>
    <xdr:cxnSp macro="">
      <xdr:nvCxnSpPr>
        <xdr:cNvPr id="552" name="直線コネクタ 551"/>
        <xdr:cNvCxnSpPr/>
      </xdr:nvCxnSpPr>
      <xdr:spPr>
        <a:xfrm>
          <a:off x="15481300" y="9960428"/>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143510</xdr:rowOff>
    </xdr:from>
    <xdr:to>
      <xdr:col>76</xdr:col>
      <xdr:colOff>165100</xdr:colOff>
      <xdr:row>58</xdr:row>
      <xdr:rowOff>73660</xdr:rowOff>
    </xdr:to>
    <xdr:sp macro="" textlink="">
      <xdr:nvSpPr>
        <xdr:cNvPr id="553" name="楕円 552"/>
        <xdr:cNvSpPr/>
      </xdr:nvSpPr>
      <xdr:spPr>
        <a:xfrm>
          <a:off x="14541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16328</xdr:rowOff>
    </xdr:from>
    <xdr:to>
      <xdr:col>81</xdr:col>
      <xdr:colOff>50800</xdr:colOff>
      <xdr:row>58</xdr:row>
      <xdr:rowOff>22860</xdr:rowOff>
    </xdr:to>
    <xdr:cxnSp macro="">
      <xdr:nvCxnSpPr>
        <xdr:cNvPr id="554" name="直線コネクタ 553"/>
        <xdr:cNvCxnSpPr/>
      </xdr:nvCxnSpPr>
      <xdr:spPr>
        <a:xfrm flipV="1">
          <a:off x="14592300" y="996042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74930</xdr:rowOff>
    </xdr:from>
    <xdr:to>
      <xdr:col>72</xdr:col>
      <xdr:colOff>38100</xdr:colOff>
      <xdr:row>58</xdr:row>
      <xdr:rowOff>5080</xdr:rowOff>
    </xdr:to>
    <xdr:sp macro="" textlink="">
      <xdr:nvSpPr>
        <xdr:cNvPr id="555" name="楕円 554"/>
        <xdr:cNvSpPr/>
      </xdr:nvSpPr>
      <xdr:spPr>
        <a:xfrm>
          <a:off x="13652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125730</xdr:rowOff>
    </xdr:from>
    <xdr:to>
      <xdr:col>76</xdr:col>
      <xdr:colOff>114300</xdr:colOff>
      <xdr:row>58</xdr:row>
      <xdr:rowOff>22860</xdr:rowOff>
    </xdr:to>
    <xdr:cxnSp macro="">
      <xdr:nvCxnSpPr>
        <xdr:cNvPr id="556" name="直線コネクタ 555"/>
        <xdr:cNvCxnSpPr/>
      </xdr:nvCxnSpPr>
      <xdr:spPr>
        <a:xfrm>
          <a:off x="13703300" y="98983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163104</xdr:rowOff>
    </xdr:from>
    <xdr:to>
      <xdr:col>67</xdr:col>
      <xdr:colOff>101600</xdr:colOff>
      <xdr:row>58</xdr:row>
      <xdr:rowOff>93254</xdr:rowOff>
    </xdr:to>
    <xdr:sp macro="" textlink="">
      <xdr:nvSpPr>
        <xdr:cNvPr id="557" name="楕円 556"/>
        <xdr:cNvSpPr/>
      </xdr:nvSpPr>
      <xdr:spPr>
        <a:xfrm>
          <a:off x="12763500" y="993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125730</xdr:rowOff>
    </xdr:from>
    <xdr:to>
      <xdr:col>71</xdr:col>
      <xdr:colOff>177800</xdr:colOff>
      <xdr:row>58</xdr:row>
      <xdr:rowOff>42454</xdr:rowOff>
    </xdr:to>
    <xdr:cxnSp macro="">
      <xdr:nvCxnSpPr>
        <xdr:cNvPr id="558" name="直線コネクタ 557"/>
        <xdr:cNvCxnSpPr/>
      </xdr:nvCxnSpPr>
      <xdr:spPr>
        <a:xfrm flipV="1">
          <a:off x="12814300" y="9898380"/>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151328</xdr:rowOff>
    </xdr:from>
    <xdr:ext cx="405111" cy="259045"/>
    <xdr:sp macro="" textlink="">
      <xdr:nvSpPr>
        <xdr:cNvPr id="559" name="n_1aveValue【学校施設】&#10;有形固定資産減価償却率"/>
        <xdr:cNvSpPr txBox="1"/>
      </xdr:nvSpPr>
      <xdr:spPr>
        <a:xfrm>
          <a:off x="1526604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115405</xdr:rowOff>
    </xdr:from>
    <xdr:ext cx="405111" cy="259045"/>
    <xdr:sp macro="" textlink="">
      <xdr:nvSpPr>
        <xdr:cNvPr id="560" name="n_2aveValue【学校施設】&#10;有形固定資産減価償却率"/>
        <xdr:cNvSpPr txBox="1"/>
      </xdr:nvSpPr>
      <xdr:spPr>
        <a:xfrm>
          <a:off x="14389744" y="1023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118671</xdr:rowOff>
    </xdr:from>
    <xdr:ext cx="405111" cy="259045"/>
    <xdr:sp macro="" textlink="">
      <xdr:nvSpPr>
        <xdr:cNvPr id="561" name="n_3aveValue【学校施設】&#10;有形固定資産減価償却率"/>
        <xdr:cNvSpPr txBox="1"/>
      </xdr:nvSpPr>
      <xdr:spPr>
        <a:xfrm>
          <a:off x="13500744" y="102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86014</xdr:rowOff>
    </xdr:from>
    <xdr:ext cx="405111" cy="259045"/>
    <xdr:sp macro="" textlink="">
      <xdr:nvSpPr>
        <xdr:cNvPr id="562" name="n_4aveValue【学校施設】&#10;有形固定資産減価償却率"/>
        <xdr:cNvSpPr txBox="1"/>
      </xdr:nvSpPr>
      <xdr:spPr>
        <a:xfrm>
          <a:off x="12611744" y="10201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83655</xdr:rowOff>
    </xdr:from>
    <xdr:ext cx="405111" cy="259045"/>
    <xdr:sp macro="" textlink="">
      <xdr:nvSpPr>
        <xdr:cNvPr id="563" name="n_1mainValue【学校施設】&#10;有形固定資産減価償却率"/>
        <xdr:cNvSpPr txBox="1"/>
      </xdr:nvSpPr>
      <xdr:spPr>
        <a:xfrm>
          <a:off x="15266044" y="9684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90187</xdr:rowOff>
    </xdr:from>
    <xdr:ext cx="405111" cy="259045"/>
    <xdr:sp macro="" textlink="">
      <xdr:nvSpPr>
        <xdr:cNvPr id="564" name="n_2mainValue【学校施設】&#10;有形固定資産減価償却率"/>
        <xdr:cNvSpPr txBox="1"/>
      </xdr:nvSpPr>
      <xdr:spPr>
        <a:xfrm>
          <a:off x="143897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21607</xdr:rowOff>
    </xdr:from>
    <xdr:ext cx="405111" cy="259045"/>
    <xdr:sp macro="" textlink="">
      <xdr:nvSpPr>
        <xdr:cNvPr id="565" name="n_3mainValue【学校施設】&#10;有形固定資産減価償却率"/>
        <xdr:cNvSpPr txBox="1"/>
      </xdr:nvSpPr>
      <xdr:spPr>
        <a:xfrm>
          <a:off x="135007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109781</xdr:rowOff>
    </xdr:from>
    <xdr:ext cx="405111" cy="259045"/>
    <xdr:sp macro="" textlink="">
      <xdr:nvSpPr>
        <xdr:cNvPr id="566" name="n_4mainValue【学校施設】&#10;有形固定資産減価償却率"/>
        <xdr:cNvSpPr txBox="1"/>
      </xdr:nvSpPr>
      <xdr:spPr>
        <a:xfrm>
          <a:off x="12611744" y="9710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7" name="直線コネクタ 57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8" name="テキスト ボックス 57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9" name="直線コネクタ 57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0" name="テキスト ボックス 57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2" name="テキスト ボックス 58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3" name="直線コネクタ 58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4" name="テキスト ボックス 58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5" name="直線コネクタ 58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6" name="テキスト ボックス 58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8" name="テキスト ボックス 587"/>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26860</xdr:rowOff>
    </xdr:to>
    <xdr:cxnSp macro="">
      <xdr:nvCxnSpPr>
        <xdr:cNvPr id="590" name="直線コネクタ 589"/>
        <xdr:cNvCxnSpPr/>
      </xdr:nvCxnSpPr>
      <xdr:spPr>
        <a:xfrm flipV="1">
          <a:off x="22160864" y="9573768"/>
          <a:ext cx="0" cy="1254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30687</xdr:rowOff>
    </xdr:from>
    <xdr:ext cx="469744" cy="259045"/>
    <xdr:sp macro="" textlink="">
      <xdr:nvSpPr>
        <xdr:cNvPr id="591" name="【学校施設】&#10;一人当たり面積最小値テキスト"/>
        <xdr:cNvSpPr txBox="1"/>
      </xdr:nvSpPr>
      <xdr:spPr>
        <a:xfrm>
          <a:off x="22199600" y="1083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26860</xdr:rowOff>
    </xdr:from>
    <xdr:to>
      <xdr:col>116</xdr:col>
      <xdr:colOff>152400</xdr:colOff>
      <xdr:row>63</xdr:row>
      <xdr:rowOff>26860</xdr:rowOff>
    </xdr:to>
    <xdr:cxnSp macro="">
      <xdr:nvCxnSpPr>
        <xdr:cNvPr id="592" name="直線コネクタ 591"/>
        <xdr:cNvCxnSpPr/>
      </xdr:nvCxnSpPr>
      <xdr:spPr>
        <a:xfrm>
          <a:off x="22072600" y="10828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593" name="【学校施設】&#10;一人当たり面積最大値テキスト"/>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594" name="直線コネクタ 593"/>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68787</xdr:rowOff>
    </xdr:from>
    <xdr:ext cx="469744" cy="259045"/>
    <xdr:sp macro="" textlink="">
      <xdr:nvSpPr>
        <xdr:cNvPr id="595" name="【学校施設】&#10;一人当たり面積平均値テキスト"/>
        <xdr:cNvSpPr txBox="1"/>
      </xdr:nvSpPr>
      <xdr:spPr>
        <a:xfrm>
          <a:off x="22199600" y="10527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90360</xdr:rowOff>
    </xdr:from>
    <xdr:to>
      <xdr:col>116</xdr:col>
      <xdr:colOff>114300</xdr:colOff>
      <xdr:row>62</xdr:row>
      <xdr:rowOff>20510</xdr:rowOff>
    </xdr:to>
    <xdr:sp macro="" textlink="">
      <xdr:nvSpPr>
        <xdr:cNvPr id="596" name="フローチャート: 判断 595"/>
        <xdr:cNvSpPr/>
      </xdr:nvSpPr>
      <xdr:spPr>
        <a:xfrm>
          <a:off x="221107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99123</xdr:rowOff>
    </xdr:from>
    <xdr:to>
      <xdr:col>112</xdr:col>
      <xdr:colOff>38100</xdr:colOff>
      <xdr:row>62</xdr:row>
      <xdr:rowOff>29273</xdr:rowOff>
    </xdr:to>
    <xdr:sp macro="" textlink="">
      <xdr:nvSpPr>
        <xdr:cNvPr id="597" name="フローチャート: 判断 596"/>
        <xdr:cNvSpPr/>
      </xdr:nvSpPr>
      <xdr:spPr>
        <a:xfrm>
          <a:off x="21272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99695</xdr:rowOff>
    </xdr:from>
    <xdr:to>
      <xdr:col>107</xdr:col>
      <xdr:colOff>101600</xdr:colOff>
      <xdr:row>62</xdr:row>
      <xdr:rowOff>29845</xdr:rowOff>
    </xdr:to>
    <xdr:sp macro="" textlink="">
      <xdr:nvSpPr>
        <xdr:cNvPr id="598" name="フローチャート: 判断 597"/>
        <xdr:cNvSpPr/>
      </xdr:nvSpPr>
      <xdr:spPr>
        <a:xfrm>
          <a:off x="203835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99314</xdr:rowOff>
    </xdr:from>
    <xdr:to>
      <xdr:col>102</xdr:col>
      <xdr:colOff>165100</xdr:colOff>
      <xdr:row>62</xdr:row>
      <xdr:rowOff>29464</xdr:rowOff>
    </xdr:to>
    <xdr:sp macro="" textlink="">
      <xdr:nvSpPr>
        <xdr:cNvPr id="599" name="フローチャート: 判断 598"/>
        <xdr:cNvSpPr/>
      </xdr:nvSpPr>
      <xdr:spPr>
        <a:xfrm>
          <a:off x="19494500" y="1055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106553</xdr:rowOff>
    </xdr:from>
    <xdr:to>
      <xdr:col>98</xdr:col>
      <xdr:colOff>38100</xdr:colOff>
      <xdr:row>62</xdr:row>
      <xdr:rowOff>36703</xdr:rowOff>
    </xdr:to>
    <xdr:sp macro="" textlink="">
      <xdr:nvSpPr>
        <xdr:cNvPr id="600" name="フローチャート: 判断 599"/>
        <xdr:cNvSpPr/>
      </xdr:nvSpPr>
      <xdr:spPr>
        <a:xfrm>
          <a:off x="18605500" y="105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49784</xdr:rowOff>
    </xdr:from>
    <xdr:to>
      <xdr:col>116</xdr:col>
      <xdr:colOff>114300</xdr:colOff>
      <xdr:row>61</xdr:row>
      <xdr:rowOff>151384</xdr:rowOff>
    </xdr:to>
    <xdr:sp macro="" textlink="">
      <xdr:nvSpPr>
        <xdr:cNvPr id="606" name="楕円 605"/>
        <xdr:cNvSpPr/>
      </xdr:nvSpPr>
      <xdr:spPr>
        <a:xfrm>
          <a:off x="22110700" y="1050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72661</xdr:rowOff>
    </xdr:from>
    <xdr:ext cx="469744" cy="259045"/>
    <xdr:sp macro="" textlink="">
      <xdr:nvSpPr>
        <xdr:cNvPr id="607" name="【学校施設】&#10;一人当たり面積該当値テキスト"/>
        <xdr:cNvSpPr txBox="1"/>
      </xdr:nvSpPr>
      <xdr:spPr>
        <a:xfrm>
          <a:off x="22199600" y="1035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60261</xdr:rowOff>
    </xdr:from>
    <xdr:to>
      <xdr:col>112</xdr:col>
      <xdr:colOff>38100</xdr:colOff>
      <xdr:row>61</xdr:row>
      <xdr:rowOff>161861</xdr:rowOff>
    </xdr:to>
    <xdr:sp macro="" textlink="">
      <xdr:nvSpPr>
        <xdr:cNvPr id="608" name="楕円 607"/>
        <xdr:cNvSpPr/>
      </xdr:nvSpPr>
      <xdr:spPr>
        <a:xfrm>
          <a:off x="21272500" y="1051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100584</xdr:rowOff>
    </xdr:from>
    <xdr:to>
      <xdr:col>116</xdr:col>
      <xdr:colOff>63500</xdr:colOff>
      <xdr:row>61</xdr:row>
      <xdr:rowOff>111061</xdr:rowOff>
    </xdr:to>
    <xdr:cxnSp macro="">
      <xdr:nvCxnSpPr>
        <xdr:cNvPr id="609" name="直線コネクタ 608"/>
        <xdr:cNvCxnSpPr/>
      </xdr:nvCxnSpPr>
      <xdr:spPr>
        <a:xfrm flipV="1">
          <a:off x="21323300" y="10559034"/>
          <a:ext cx="8382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36068</xdr:rowOff>
    </xdr:from>
    <xdr:to>
      <xdr:col>107</xdr:col>
      <xdr:colOff>101600</xdr:colOff>
      <xdr:row>61</xdr:row>
      <xdr:rowOff>137668</xdr:rowOff>
    </xdr:to>
    <xdr:sp macro="" textlink="">
      <xdr:nvSpPr>
        <xdr:cNvPr id="610" name="楕円 609"/>
        <xdr:cNvSpPr/>
      </xdr:nvSpPr>
      <xdr:spPr>
        <a:xfrm>
          <a:off x="20383500" y="1049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86868</xdr:rowOff>
    </xdr:from>
    <xdr:to>
      <xdr:col>111</xdr:col>
      <xdr:colOff>177800</xdr:colOff>
      <xdr:row>61</xdr:row>
      <xdr:rowOff>111061</xdr:rowOff>
    </xdr:to>
    <xdr:cxnSp macro="">
      <xdr:nvCxnSpPr>
        <xdr:cNvPr id="611" name="直線コネクタ 610"/>
        <xdr:cNvCxnSpPr/>
      </xdr:nvCxnSpPr>
      <xdr:spPr>
        <a:xfrm>
          <a:off x="20434300" y="10545318"/>
          <a:ext cx="889000" cy="2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46165</xdr:rowOff>
    </xdr:from>
    <xdr:to>
      <xdr:col>102</xdr:col>
      <xdr:colOff>165100</xdr:colOff>
      <xdr:row>61</xdr:row>
      <xdr:rowOff>147765</xdr:rowOff>
    </xdr:to>
    <xdr:sp macro="" textlink="">
      <xdr:nvSpPr>
        <xdr:cNvPr id="612" name="楕円 611"/>
        <xdr:cNvSpPr/>
      </xdr:nvSpPr>
      <xdr:spPr>
        <a:xfrm>
          <a:off x="19494500" y="105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86868</xdr:rowOff>
    </xdr:from>
    <xdr:to>
      <xdr:col>107</xdr:col>
      <xdr:colOff>50800</xdr:colOff>
      <xdr:row>61</xdr:row>
      <xdr:rowOff>96965</xdr:rowOff>
    </xdr:to>
    <xdr:cxnSp macro="">
      <xdr:nvCxnSpPr>
        <xdr:cNvPr id="613" name="直線コネクタ 612"/>
        <xdr:cNvCxnSpPr/>
      </xdr:nvCxnSpPr>
      <xdr:spPr>
        <a:xfrm flipV="1">
          <a:off x="19545300" y="10545318"/>
          <a:ext cx="8890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83883</xdr:rowOff>
    </xdr:from>
    <xdr:to>
      <xdr:col>98</xdr:col>
      <xdr:colOff>38100</xdr:colOff>
      <xdr:row>62</xdr:row>
      <xdr:rowOff>14033</xdr:rowOff>
    </xdr:to>
    <xdr:sp macro="" textlink="">
      <xdr:nvSpPr>
        <xdr:cNvPr id="614" name="楕円 613"/>
        <xdr:cNvSpPr/>
      </xdr:nvSpPr>
      <xdr:spPr>
        <a:xfrm>
          <a:off x="18605500" y="10542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96965</xdr:rowOff>
    </xdr:from>
    <xdr:to>
      <xdr:col>102</xdr:col>
      <xdr:colOff>114300</xdr:colOff>
      <xdr:row>61</xdr:row>
      <xdr:rowOff>134683</xdr:rowOff>
    </xdr:to>
    <xdr:cxnSp macro="">
      <xdr:nvCxnSpPr>
        <xdr:cNvPr id="615" name="直線コネクタ 614"/>
        <xdr:cNvCxnSpPr/>
      </xdr:nvCxnSpPr>
      <xdr:spPr>
        <a:xfrm flipV="1">
          <a:off x="18656300" y="10555415"/>
          <a:ext cx="889000" cy="3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20400</xdr:rowOff>
    </xdr:from>
    <xdr:ext cx="469744" cy="259045"/>
    <xdr:sp macro="" textlink="">
      <xdr:nvSpPr>
        <xdr:cNvPr id="616" name="n_1aveValue【学校施設】&#10;一人当たり面積"/>
        <xdr:cNvSpPr txBox="1"/>
      </xdr:nvSpPr>
      <xdr:spPr>
        <a:xfrm>
          <a:off x="21075727" y="106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20972</xdr:rowOff>
    </xdr:from>
    <xdr:ext cx="469744" cy="259045"/>
    <xdr:sp macro="" textlink="">
      <xdr:nvSpPr>
        <xdr:cNvPr id="617" name="n_2aveValue【学校施設】&#10;一人当たり面積"/>
        <xdr:cNvSpPr txBox="1"/>
      </xdr:nvSpPr>
      <xdr:spPr>
        <a:xfrm>
          <a:off x="20199427" y="1065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20591</xdr:rowOff>
    </xdr:from>
    <xdr:ext cx="469744" cy="259045"/>
    <xdr:sp macro="" textlink="">
      <xdr:nvSpPr>
        <xdr:cNvPr id="618" name="n_3aveValue【学校施設】&#10;一人当たり面積"/>
        <xdr:cNvSpPr txBox="1"/>
      </xdr:nvSpPr>
      <xdr:spPr>
        <a:xfrm>
          <a:off x="19310427" y="1065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27830</xdr:rowOff>
    </xdr:from>
    <xdr:ext cx="469744" cy="259045"/>
    <xdr:sp macro="" textlink="">
      <xdr:nvSpPr>
        <xdr:cNvPr id="619" name="n_4aveValue【学校施設】&#10;一人当たり面積"/>
        <xdr:cNvSpPr txBox="1"/>
      </xdr:nvSpPr>
      <xdr:spPr>
        <a:xfrm>
          <a:off x="18421427" y="1065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6938</xdr:rowOff>
    </xdr:from>
    <xdr:ext cx="469744" cy="259045"/>
    <xdr:sp macro="" textlink="">
      <xdr:nvSpPr>
        <xdr:cNvPr id="620" name="n_1mainValue【学校施設】&#10;一人当たり面積"/>
        <xdr:cNvSpPr txBox="1"/>
      </xdr:nvSpPr>
      <xdr:spPr>
        <a:xfrm>
          <a:off x="21075727" y="10293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154195</xdr:rowOff>
    </xdr:from>
    <xdr:ext cx="469744" cy="259045"/>
    <xdr:sp macro="" textlink="">
      <xdr:nvSpPr>
        <xdr:cNvPr id="621" name="n_2mainValue【学校施設】&#10;一人当たり面積"/>
        <xdr:cNvSpPr txBox="1"/>
      </xdr:nvSpPr>
      <xdr:spPr>
        <a:xfrm>
          <a:off x="20199427" y="1026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164292</xdr:rowOff>
    </xdr:from>
    <xdr:ext cx="469744" cy="259045"/>
    <xdr:sp macro="" textlink="">
      <xdr:nvSpPr>
        <xdr:cNvPr id="622" name="n_3mainValue【学校施設】&#10;一人当たり面積"/>
        <xdr:cNvSpPr txBox="1"/>
      </xdr:nvSpPr>
      <xdr:spPr>
        <a:xfrm>
          <a:off x="19310427" y="1027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30560</xdr:rowOff>
    </xdr:from>
    <xdr:ext cx="469744" cy="259045"/>
    <xdr:sp macro="" textlink="">
      <xdr:nvSpPr>
        <xdr:cNvPr id="623" name="n_4mainValue【学校施設】&#10;一人当たり面積"/>
        <xdr:cNvSpPr txBox="1"/>
      </xdr:nvSpPr>
      <xdr:spPr>
        <a:xfrm>
          <a:off x="18421427" y="1031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1" name="直線コネクタ 650"/>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2" name="テキスト ボックス 651"/>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3" name="直線コネクタ 652"/>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4" name="テキスト ボックス 653"/>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5" name="直線コネクタ 65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6" name="テキスト ボックス 65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7" name="直線コネクタ 656"/>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8" name="テキスト ボックス 657"/>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9" name="直線コネクタ 658"/>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0" name="テキスト ボックス 659"/>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2" name="テキスト ボックス 661"/>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108</xdr:row>
      <xdr:rowOff>152400</xdr:rowOff>
    </xdr:to>
    <xdr:cxnSp macro="">
      <xdr:nvCxnSpPr>
        <xdr:cNvPr id="664" name="直線コネクタ 663"/>
        <xdr:cNvCxnSpPr/>
      </xdr:nvCxnSpPr>
      <xdr:spPr>
        <a:xfrm flipV="1">
          <a:off x="16318864" y="1716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5"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6" name="直線コネクタ 665"/>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405111" cy="259045"/>
    <xdr:sp macro="" textlink="">
      <xdr:nvSpPr>
        <xdr:cNvPr id="667" name="【公民館】&#10;有形固定資産減価償却率最大値テキスト"/>
        <xdr:cNvSpPr txBox="1"/>
      </xdr:nvSpPr>
      <xdr:spPr>
        <a:xfrm>
          <a:off x="16357600" y="1693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668" name="直線コネクタ 667"/>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147338</xdr:rowOff>
    </xdr:from>
    <xdr:ext cx="405111" cy="259045"/>
    <xdr:sp macro="" textlink="">
      <xdr:nvSpPr>
        <xdr:cNvPr id="669" name="【公民館】&#10;有形固定資産減価償却率平均値テキスト"/>
        <xdr:cNvSpPr txBox="1"/>
      </xdr:nvSpPr>
      <xdr:spPr>
        <a:xfrm>
          <a:off x="16357600" y="17806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124461</xdr:rowOff>
    </xdr:from>
    <xdr:to>
      <xdr:col>85</xdr:col>
      <xdr:colOff>177800</xdr:colOff>
      <xdr:row>105</xdr:row>
      <xdr:rowOff>54611</xdr:rowOff>
    </xdr:to>
    <xdr:sp macro="" textlink="">
      <xdr:nvSpPr>
        <xdr:cNvPr id="670" name="フローチャート: 判断 669"/>
        <xdr:cNvSpPr/>
      </xdr:nvSpPr>
      <xdr:spPr>
        <a:xfrm>
          <a:off x="162687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109220</xdr:rowOff>
    </xdr:from>
    <xdr:to>
      <xdr:col>81</xdr:col>
      <xdr:colOff>101600</xdr:colOff>
      <xdr:row>105</xdr:row>
      <xdr:rowOff>39370</xdr:rowOff>
    </xdr:to>
    <xdr:sp macro="" textlink="">
      <xdr:nvSpPr>
        <xdr:cNvPr id="671" name="フローチャート: 判断 670"/>
        <xdr:cNvSpPr/>
      </xdr:nvSpPr>
      <xdr:spPr>
        <a:xfrm>
          <a:off x="15430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90170</xdr:rowOff>
    </xdr:from>
    <xdr:to>
      <xdr:col>76</xdr:col>
      <xdr:colOff>165100</xdr:colOff>
      <xdr:row>105</xdr:row>
      <xdr:rowOff>20320</xdr:rowOff>
    </xdr:to>
    <xdr:sp macro="" textlink="">
      <xdr:nvSpPr>
        <xdr:cNvPr id="672" name="フローチャート: 判断 671"/>
        <xdr:cNvSpPr/>
      </xdr:nvSpPr>
      <xdr:spPr>
        <a:xfrm>
          <a:off x="14541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673" name="フローチャート: 判断 672"/>
        <xdr:cNvSpPr/>
      </xdr:nvSpPr>
      <xdr:spPr>
        <a:xfrm>
          <a:off x="1365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674" name="フローチャート: 判断 673"/>
        <xdr:cNvSpPr/>
      </xdr:nvSpPr>
      <xdr:spPr>
        <a:xfrm>
          <a:off x="1276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109220</xdr:rowOff>
    </xdr:from>
    <xdr:to>
      <xdr:col>85</xdr:col>
      <xdr:colOff>177800</xdr:colOff>
      <xdr:row>106</xdr:row>
      <xdr:rowOff>39370</xdr:rowOff>
    </xdr:to>
    <xdr:sp macro="" textlink="">
      <xdr:nvSpPr>
        <xdr:cNvPr id="680" name="楕円 679"/>
        <xdr:cNvSpPr/>
      </xdr:nvSpPr>
      <xdr:spPr>
        <a:xfrm>
          <a:off x="162687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87647</xdr:rowOff>
    </xdr:from>
    <xdr:ext cx="405111" cy="259045"/>
    <xdr:sp macro="" textlink="">
      <xdr:nvSpPr>
        <xdr:cNvPr id="681" name="【公民館】&#10;有形固定資産減価償却率該当値テキスト"/>
        <xdr:cNvSpPr txBox="1"/>
      </xdr:nvSpPr>
      <xdr:spPr>
        <a:xfrm>
          <a:off x="16357600" y="1808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67311</xdr:rowOff>
    </xdr:from>
    <xdr:to>
      <xdr:col>81</xdr:col>
      <xdr:colOff>101600</xdr:colOff>
      <xdr:row>105</xdr:row>
      <xdr:rowOff>168911</xdr:rowOff>
    </xdr:to>
    <xdr:sp macro="" textlink="">
      <xdr:nvSpPr>
        <xdr:cNvPr id="682" name="楕円 681"/>
        <xdr:cNvSpPr/>
      </xdr:nvSpPr>
      <xdr:spPr>
        <a:xfrm>
          <a:off x="15430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118111</xdr:rowOff>
    </xdr:from>
    <xdr:to>
      <xdr:col>85</xdr:col>
      <xdr:colOff>127000</xdr:colOff>
      <xdr:row>105</xdr:row>
      <xdr:rowOff>160020</xdr:rowOff>
    </xdr:to>
    <xdr:cxnSp macro="">
      <xdr:nvCxnSpPr>
        <xdr:cNvPr id="683" name="直線コネクタ 682"/>
        <xdr:cNvCxnSpPr/>
      </xdr:nvCxnSpPr>
      <xdr:spPr>
        <a:xfrm>
          <a:off x="15481300" y="1812036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27305</xdr:rowOff>
    </xdr:from>
    <xdr:to>
      <xdr:col>76</xdr:col>
      <xdr:colOff>165100</xdr:colOff>
      <xdr:row>105</xdr:row>
      <xdr:rowOff>128905</xdr:rowOff>
    </xdr:to>
    <xdr:sp macro="" textlink="">
      <xdr:nvSpPr>
        <xdr:cNvPr id="684" name="楕円 683"/>
        <xdr:cNvSpPr/>
      </xdr:nvSpPr>
      <xdr:spPr>
        <a:xfrm>
          <a:off x="14541500" y="180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78105</xdr:rowOff>
    </xdr:from>
    <xdr:to>
      <xdr:col>81</xdr:col>
      <xdr:colOff>50800</xdr:colOff>
      <xdr:row>105</xdr:row>
      <xdr:rowOff>118111</xdr:rowOff>
    </xdr:to>
    <xdr:cxnSp macro="">
      <xdr:nvCxnSpPr>
        <xdr:cNvPr id="685" name="直線コネクタ 684"/>
        <xdr:cNvCxnSpPr/>
      </xdr:nvCxnSpPr>
      <xdr:spPr>
        <a:xfrm>
          <a:off x="14592300" y="1808035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170180</xdr:rowOff>
    </xdr:from>
    <xdr:to>
      <xdr:col>72</xdr:col>
      <xdr:colOff>38100</xdr:colOff>
      <xdr:row>105</xdr:row>
      <xdr:rowOff>100330</xdr:rowOff>
    </xdr:to>
    <xdr:sp macro="" textlink="">
      <xdr:nvSpPr>
        <xdr:cNvPr id="686" name="楕円 685"/>
        <xdr:cNvSpPr/>
      </xdr:nvSpPr>
      <xdr:spPr>
        <a:xfrm>
          <a:off x="13652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49530</xdr:rowOff>
    </xdr:from>
    <xdr:to>
      <xdr:col>76</xdr:col>
      <xdr:colOff>114300</xdr:colOff>
      <xdr:row>105</xdr:row>
      <xdr:rowOff>78105</xdr:rowOff>
    </xdr:to>
    <xdr:cxnSp macro="">
      <xdr:nvCxnSpPr>
        <xdr:cNvPr id="687" name="直線コネクタ 686"/>
        <xdr:cNvCxnSpPr/>
      </xdr:nvCxnSpPr>
      <xdr:spPr>
        <a:xfrm>
          <a:off x="13703300" y="1805178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36830</xdr:rowOff>
    </xdr:from>
    <xdr:to>
      <xdr:col>67</xdr:col>
      <xdr:colOff>101600</xdr:colOff>
      <xdr:row>105</xdr:row>
      <xdr:rowOff>138430</xdr:rowOff>
    </xdr:to>
    <xdr:sp macro="" textlink="">
      <xdr:nvSpPr>
        <xdr:cNvPr id="688" name="楕円 687"/>
        <xdr:cNvSpPr/>
      </xdr:nvSpPr>
      <xdr:spPr>
        <a:xfrm>
          <a:off x="12763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49530</xdr:rowOff>
    </xdr:from>
    <xdr:to>
      <xdr:col>71</xdr:col>
      <xdr:colOff>177800</xdr:colOff>
      <xdr:row>105</xdr:row>
      <xdr:rowOff>87630</xdr:rowOff>
    </xdr:to>
    <xdr:cxnSp macro="">
      <xdr:nvCxnSpPr>
        <xdr:cNvPr id="689" name="直線コネクタ 688"/>
        <xdr:cNvCxnSpPr/>
      </xdr:nvCxnSpPr>
      <xdr:spPr>
        <a:xfrm flipV="1">
          <a:off x="12814300" y="180517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55897</xdr:rowOff>
    </xdr:from>
    <xdr:ext cx="405111" cy="259045"/>
    <xdr:sp macro="" textlink="">
      <xdr:nvSpPr>
        <xdr:cNvPr id="690" name="n_1aveValue【公民館】&#10;有形固定資産減価償却率"/>
        <xdr:cNvSpPr txBox="1"/>
      </xdr:nvSpPr>
      <xdr:spPr>
        <a:xfrm>
          <a:off x="15266044" y="177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36847</xdr:rowOff>
    </xdr:from>
    <xdr:ext cx="405111" cy="259045"/>
    <xdr:sp macro="" textlink="">
      <xdr:nvSpPr>
        <xdr:cNvPr id="691" name="n_2aveValue【公民館】&#10;有形固定資産減価償却率"/>
        <xdr:cNvSpPr txBox="1"/>
      </xdr:nvSpPr>
      <xdr:spPr>
        <a:xfrm>
          <a:off x="14389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67327</xdr:rowOff>
    </xdr:from>
    <xdr:ext cx="405111" cy="259045"/>
    <xdr:sp macro="" textlink="">
      <xdr:nvSpPr>
        <xdr:cNvPr id="692" name="n_3aveValue【公民館】&#10;有形固定資産減価償却率"/>
        <xdr:cNvSpPr txBox="1"/>
      </xdr:nvSpPr>
      <xdr:spPr>
        <a:xfrm>
          <a:off x="13500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67327</xdr:rowOff>
    </xdr:from>
    <xdr:ext cx="405111" cy="259045"/>
    <xdr:sp macro="" textlink="">
      <xdr:nvSpPr>
        <xdr:cNvPr id="693" name="n_4aveValue【公民館】&#10;有形固定資産減価償却率"/>
        <xdr:cNvSpPr txBox="1"/>
      </xdr:nvSpPr>
      <xdr:spPr>
        <a:xfrm>
          <a:off x="12611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160038</xdr:rowOff>
    </xdr:from>
    <xdr:ext cx="405111" cy="259045"/>
    <xdr:sp macro="" textlink="">
      <xdr:nvSpPr>
        <xdr:cNvPr id="694" name="n_1mainValue【公民館】&#10;有形固定資産減価償却率"/>
        <xdr:cNvSpPr txBox="1"/>
      </xdr:nvSpPr>
      <xdr:spPr>
        <a:xfrm>
          <a:off x="15266044" y="1816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120032</xdr:rowOff>
    </xdr:from>
    <xdr:ext cx="405111" cy="259045"/>
    <xdr:sp macro="" textlink="">
      <xdr:nvSpPr>
        <xdr:cNvPr id="695" name="n_2mainValue【公民館】&#10;有形固定資産減価償却率"/>
        <xdr:cNvSpPr txBox="1"/>
      </xdr:nvSpPr>
      <xdr:spPr>
        <a:xfrm>
          <a:off x="14389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91457</xdr:rowOff>
    </xdr:from>
    <xdr:ext cx="405111" cy="259045"/>
    <xdr:sp macro="" textlink="">
      <xdr:nvSpPr>
        <xdr:cNvPr id="696" name="n_3mainValue【公民館】&#10;有形固定資産減価償却率"/>
        <xdr:cNvSpPr txBox="1"/>
      </xdr:nvSpPr>
      <xdr:spPr>
        <a:xfrm>
          <a:off x="1350074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129557</xdr:rowOff>
    </xdr:from>
    <xdr:ext cx="405111" cy="259045"/>
    <xdr:sp macro="" textlink="">
      <xdr:nvSpPr>
        <xdr:cNvPr id="697" name="n_4mainValue【公民館】&#10;有形固定資産減価償却率"/>
        <xdr:cNvSpPr txBox="1"/>
      </xdr:nvSpPr>
      <xdr:spPr>
        <a:xfrm>
          <a:off x="12611744"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8" name="直線コネクタ 70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9" name="テキスト ボックス 70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0" name="直線コネクタ 70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1" name="テキスト ボックス 71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2" name="直線コネクタ 71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3" name="テキスト ボックス 71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4" name="直線コネクタ 71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5" name="テキスト ボックス 71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6" name="直線コネクタ 71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7" name="テキスト ボックス 71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8" name="直線コネクタ 71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9" name="テキスト ボックス 718"/>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125186</xdr:rowOff>
    </xdr:from>
    <xdr:to>
      <xdr:col>116</xdr:col>
      <xdr:colOff>62864</xdr:colOff>
      <xdr:row>109</xdr:row>
      <xdr:rowOff>20682</xdr:rowOff>
    </xdr:to>
    <xdr:cxnSp macro="">
      <xdr:nvCxnSpPr>
        <xdr:cNvPr id="723" name="直線コネクタ 722"/>
        <xdr:cNvCxnSpPr/>
      </xdr:nvCxnSpPr>
      <xdr:spPr>
        <a:xfrm flipV="1">
          <a:off x="22160864" y="17270186"/>
          <a:ext cx="0" cy="1438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724"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725" name="直線コネクタ 724"/>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71863</xdr:rowOff>
    </xdr:from>
    <xdr:ext cx="469744" cy="259045"/>
    <xdr:sp macro="" textlink="">
      <xdr:nvSpPr>
        <xdr:cNvPr id="726" name="【公民館】&#10;一人当たり面積最大値テキスト"/>
        <xdr:cNvSpPr txBox="1"/>
      </xdr:nvSpPr>
      <xdr:spPr>
        <a:xfrm>
          <a:off x="22199600" y="1704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125186</xdr:rowOff>
    </xdr:from>
    <xdr:to>
      <xdr:col>116</xdr:col>
      <xdr:colOff>152400</xdr:colOff>
      <xdr:row>100</xdr:row>
      <xdr:rowOff>125186</xdr:rowOff>
    </xdr:to>
    <xdr:cxnSp macro="">
      <xdr:nvCxnSpPr>
        <xdr:cNvPr id="727" name="直線コネクタ 726"/>
        <xdr:cNvCxnSpPr/>
      </xdr:nvCxnSpPr>
      <xdr:spPr>
        <a:xfrm>
          <a:off x="22072600" y="1727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132822</xdr:rowOff>
    </xdr:from>
    <xdr:ext cx="469744" cy="259045"/>
    <xdr:sp macro="" textlink="">
      <xdr:nvSpPr>
        <xdr:cNvPr id="728" name="【公民館】&#10;一人当たり面積平均値テキスト"/>
        <xdr:cNvSpPr txBox="1"/>
      </xdr:nvSpPr>
      <xdr:spPr>
        <a:xfrm>
          <a:off x="22199600" y="18306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154395</xdr:rowOff>
    </xdr:from>
    <xdr:to>
      <xdr:col>116</xdr:col>
      <xdr:colOff>114300</xdr:colOff>
      <xdr:row>107</xdr:row>
      <xdr:rowOff>84545</xdr:rowOff>
    </xdr:to>
    <xdr:sp macro="" textlink="">
      <xdr:nvSpPr>
        <xdr:cNvPr id="729" name="フローチャート: 判断 728"/>
        <xdr:cNvSpPr/>
      </xdr:nvSpPr>
      <xdr:spPr>
        <a:xfrm>
          <a:off x="22110700" y="1832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160927</xdr:rowOff>
    </xdr:from>
    <xdr:to>
      <xdr:col>112</xdr:col>
      <xdr:colOff>38100</xdr:colOff>
      <xdr:row>107</xdr:row>
      <xdr:rowOff>91077</xdr:rowOff>
    </xdr:to>
    <xdr:sp macro="" textlink="">
      <xdr:nvSpPr>
        <xdr:cNvPr id="730" name="フローチャート: 判断 729"/>
        <xdr:cNvSpPr/>
      </xdr:nvSpPr>
      <xdr:spPr>
        <a:xfrm>
          <a:off x="21272500" y="1833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142966</xdr:rowOff>
    </xdr:from>
    <xdr:to>
      <xdr:col>107</xdr:col>
      <xdr:colOff>101600</xdr:colOff>
      <xdr:row>107</xdr:row>
      <xdr:rowOff>73116</xdr:rowOff>
    </xdr:to>
    <xdr:sp macro="" textlink="">
      <xdr:nvSpPr>
        <xdr:cNvPr id="731" name="フローチャート: 判断 730"/>
        <xdr:cNvSpPr/>
      </xdr:nvSpPr>
      <xdr:spPr>
        <a:xfrm>
          <a:off x="20383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732" name="フローチャート: 判断 731"/>
        <xdr:cNvSpPr/>
      </xdr:nvSpPr>
      <xdr:spPr>
        <a:xfrm>
          <a:off x="194945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141332</xdr:rowOff>
    </xdr:from>
    <xdr:to>
      <xdr:col>98</xdr:col>
      <xdr:colOff>38100</xdr:colOff>
      <xdr:row>107</xdr:row>
      <xdr:rowOff>71482</xdr:rowOff>
    </xdr:to>
    <xdr:sp macro="" textlink="">
      <xdr:nvSpPr>
        <xdr:cNvPr id="733" name="フローチャート: 判断 732"/>
        <xdr:cNvSpPr/>
      </xdr:nvSpPr>
      <xdr:spPr>
        <a:xfrm>
          <a:off x="18605500" y="1831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74386</xdr:rowOff>
    </xdr:from>
    <xdr:to>
      <xdr:col>116</xdr:col>
      <xdr:colOff>114300</xdr:colOff>
      <xdr:row>101</xdr:row>
      <xdr:rowOff>4536</xdr:rowOff>
    </xdr:to>
    <xdr:sp macro="" textlink="">
      <xdr:nvSpPr>
        <xdr:cNvPr id="739" name="楕円 738"/>
        <xdr:cNvSpPr/>
      </xdr:nvSpPr>
      <xdr:spPr>
        <a:xfrm>
          <a:off x="22110700" y="1721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27413</xdr:rowOff>
    </xdr:from>
    <xdr:ext cx="469744" cy="259045"/>
    <xdr:sp macro="" textlink="">
      <xdr:nvSpPr>
        <xdr:cNvPr id="740" name="【公民館】&#10;一人当たり面積該当値テキスト"/>
        <xdr:cNvSpPr txBox="1"/>
      </xdr:nvSpPr>
      <xdr:spPr>
        <a:xfrm>
          <a:off x="22199600" y="1717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105411</xdr:rowOff>
    </xdr:from>
    <xdr:to>
      <xdr:col>112</xdr:col>
      <xdr:colOff>38100</xdr:colOff>
      <xdr:row>101</xdr:row>
      <xdr:rowOff>35561</xdr:rowOff>
    </xdr:to>
    <xdr:sp macro="" textlink="">
      <xdr:nvSpPr>
        <xdr:cNvPr id="741" name="楕円 740"/>
        <xdr:cNvSpPr/>
      </xdr:nvSpPr>
      <xdr:spPr>
        <a:xfrm>
          <a:off x="212725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100</xdr:row>
      <xdr:rowOff>125186</xdr:rowOff>
    </xdr:from>
    <xdr:to>
      <xdr:col>116</xdr:col>
      <xdr:colOff>63500</xdr:colOff>
      <xdr:row>100</xdr:row>
      <xdr:rowOff>156211</xdr:rowOff>
    </xdr:to>
    <xdr:cxnSp macro="">
      <xdr:nvCxnSpPr>
        <xdr:cNvPr id="742" name="直線コネクタ 741"/>
        <xdr:cNvCxnSpPr/>
      </xdr:nvCxnSpPr>
      <xdr:spPr>
        <a:xfrm flipV="1">
          <a:off x="21323300" y="17270186"/>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149498</xdr:rowOff>
    </xdr:from>
    <xdr:to>
      <xdr:col>107</xdr:col>
      <xdr:colOff>101600</xdr:colOff>
      <xdr:row>101</xdr:row>
      <xdr:rowOff>79648</xdr:rowOff>
    </xdr:to>
    <xdr:sp macro="" textlink="">
      <xdr:nvSpPr>
        <xdr:cNvPr id="743" name="楕円 742"/>
        <xdr:cNvSpPr/>
      </xdr:nvSpPr>
      <xdr:spPr>
        <a:xfrm>
          <a:off x="20383500" y="1729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156211</xdr:rowOff>
    </xdr:from>
    <xdr:to>
      <xdr:col>111</xdr:col>
      <xdr:colOff>177800</xdr:colOff>
      <xdr:row>101</xdr:row>
      <xdr:rowOff>28848</xdr:rowOff>
    </xdr:to>
    <xdr:cxnSp macro="">
      <xdr:nvCxnSpPr>
        <xdr:cNvPr id="744" name="直線コネクタ 743"/>
        <xdr:cNvCxnSpPr/>
      </xdr:nvCxnSpPr>
      <xdr:spPr>
        <a:xfrm flipV="1">
          <a:off x="20434300" y="17301211"/>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156029</xdr:rowOff>
    </xdr:from>
    <xdr:to>
      <xdr:col>102</xdr:col>
      <xdr:colOff>165100</xdr:colOff>
      <xdr:row>101</xdr:row>
      <xdr:rowOff>86179</xdr:rowOff>
    </xdr:to>
    <xdr:sp macro="" textlink="">
      <xdr:nvSpPr>
        <xdr:cNvPr id="745" name="楕円 744"/>
        <xdr:cNvSpPr/>
      </xdr:nvSpPr>
      <xdr:spPr>
        <a:xfrm>
          <a:off x="19494500" y="173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101</xdr:row>
      <xdr:rowOff>28848</xdr:rowOff>
    </xdr:from>
    <xdr:to>
      <xdr:col>107</xdr:col>
      <xdr:colOff>50800</xdr:colOff>
      <xdr:row>101</xdr:row>
      <xdr:rowOff>35379</xdr:rowOff>
    </xdr:to>
    <xdr:cxnSp macro="">
      <xdr:nvCxnSpPr>
        <xdr:cNvPr id="746" name="直線コネクタ 745"/>
        <xdr:cNvCxnSpPr/>
      </xdr:nvCxnSpPr>
      <xdr:spPr>
        <a:xfrm flipV="1">
          <a:off x="19545300" y="1734529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100</xdr:row>
      <xdr:rowOff>20501</xdr:rowOff>
    </xdr:from>
    <xdr:to>
      <xdr:col>98</xdr:col>
      <xdr:colOff>38100</xdr:colOff>
      <xdr:row>100</xdr:row>
      <xdr:rowOff>122101</xdr:rowOff>
    </xdr:to>
    <xdr:sp macro="" textlink="">
      <xdr:nvSpPr>
        <xdr:cNvPr id="747" name="楕円 746"/>
        <xdr:cNvSpPr/>
      </xdr:nvSpPr>
      <xdr:spPr>
        <a:xfrm>
          <a:off x="18605500" y="1716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100</xdr:row>
      <xdr:rowOff>71301</xdr:rowOff>
    </xdr:from>
    <xdr:to>
      <xdr:col>102</xdr:col>
      <xdr:colOff>114300</xdr:colOff>
      <xdr:row>101</xdr:row>
      <xdr:rowOff>35379</xdr:rowOff>
    </xdr:to>
    <xdr:cxnSp macro="">
      <xdr:nvCxnSpPr>
        <xdr:cNvPr id="748" name="直線コネクタ 747"/>
        <xdr:cNvCxnSpPr/>
      </xdr:nvCxnSpPr>
      <xdr:spPr>
        <a:xfrm>
          <a:off x="18656300" y="17216301"/>
          <a:ext cx="889000" cy="13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82204</xdr:rowOff>
    </xdr:from>
    <xdr:ext cx="469744" cy="259045"/>
    <xdr:sp macro="" textlink="">
      <xdr:nvSpPr>
        <xdr:cNvPr id="749" name="n_1aveValue【公民館】&#10;一人当たり面積"/>
        <xdr:cNvSpPr txBox="1"/>
      </xdr:nvSpPr>
      <xdr:spPr>
        <a:xfrm>
          <a:off x="21075727" y="1842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64243</xdr:rowOff>
    </xdr:from>
    <xdr:ext cx="469744" cy="259045"/>
    <xdr:sp macro="" textlink="">
      <xdr:nvSpPr>
        <xdr:cNvPr id="750" name="n_2aveValue【公民館】&#10;一人当たり面積"/>
        <xdr:cNvSpPr txBox="1"/>
      </xdr:nvSpPr>
      <xdr:spPr>
        <a:xfrm>
          <a:off x="20199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70775</xdr:rowOff>
    </xdr:from>
    <xdr:ext cx="469744" cy="259045"/>
    <xdr:sp macro="" textlink="">
      <xdr:nvSpPr>
        <xdr:cNvPr id="751" name="n_3aveValue【公民館】&#10;一人当たり面積"/>
        <xdr:cNvSpPr txBox="1"/>
      </xdr:nvSpPr>
      <xdr:spPr>
        <a:xfrm>
          <a:off x="19310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62609</xdr:rowOff>
    </xdr:from>
    <xdr:ext cx="469744" cy="259045"/>
    <xdr:sp macro="" textlink="">
      <xdr:nvSpPr>
        <xdr:cNvPr id="752" name="n_4aveValue【公民館】&#10;一人当たり面積"/>
        <xdr:cNvSpPr txBox="1"/>
      </xdr:nvSpPr>
      <xdr:spPr>
        <a:xfrm>
          <a:off x="18421427" y="18407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52088</xdr:rowOff>
    </xdr:from>
    <xdr:ext cx="469744" cy="259045"/>
    <xdr:sp macro="" textlink="">
      <xdr:nvSpPr>
        <xdr:cNvPr id="753" name="n_1mainValue【公民館】&#10;一人当たり面積"/>
        <xdr:cNvSpPr txBox="1"/>
      </xdr:nvSpPr>
      <xdr:spPr>
        <a:xfrm>
          <a:off x="21075727" y="1702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96175</xdr:rowOff>
    </xdr:from>
    <xdr:ext cx="469744" cy="259045"/>
    <xdr:sp macro="" textlink="">
      <xdr:nvSpPr>
        <xdr:cNvPr id="754" name="n_2mainValue【公民館】&#10;一人当たり面積"/>
        <xdr:cNvSpPr txBox="1"/>
      </xdr:nvSpPr>
      <xdr:spPr>
        <a:xfrm>
          <a:off x="20199427" y="1706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102706</xdr:rowOff>
    </xdr:from>
    <xdr:ext cx="469744" cy="259045"/>
    <xdr:sp macro="" textlink="">
      <xdr:nvSpPr>
        <xdr:cNvPr id="755" name="n_3mainValue【公民館】&#10;一人当たり面積"/>
        <xdr:cNvSpPr txBox="1"/>
      </xdr:nvSpPr>
      <xdr:spPr>
        <a:xfrm>
          <a:off x="19310427" y="170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98</xdr:row>
      <xdr:rowOff>138628</xdr:rowOff>
    </xdr:from>
    <xdr:ext cx="469744" cy="259045"/>
    <xdr:sp macro="" textlink="">
      <xdr:nvSpPr>
        <xdr:cNvPr id="756" name="n_4mainValue【公民館】&#10;一人当たり面積"/>
        <xdr:cNvSpPr txBox="1"/>
      </xdr:nvSpPr>
      <xdr:spPr>
        <a:xfrm>
          <a:off x="18421427" y="1694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一人当たり面積等については、市域が広大であることや人口減少が進んでいることから、ほぼ全ての施設において、類似団体、全国及び県の平均を上回っている。</a:t>
          </a:r>
        </a:p>
        <a:p>
          <a:r>
            <a:rPr kumimoji="1" lang="ja-JP" altLang="en-US" sz="1300">
              <a:latin typeface="ＭＳ Ｐゴシック" panose="020B0600070205080204" pitchFamily="50" charset="-128"/>
              <a:ea typeface="ＭＳ Ｐゴシック" panose="020B0600070205080204" pitchFamily="50" charset="-128"/>
            </a:rPr>
            <a:t>有形固定資産減価償却率については、取得から年数の経過した施設が多いことから、道路、公営住宅、公民館において、類似団体、全国及び県の平均を上回っている。</a:t>
          </a:r>
        </a:p>
        <a:p>
          <a:r>
            <a:rPr kumimoji="1" lang="ja-JP" altLang="en-US" sz="1300">
              <a:latin typeface="ＭＳ Ｐゴシック" panose="020B0600070205080204" pitchFamily="50" charset="-128"/>
              <a:ea typeface="ＭＳ Ｐゴシック" panose="020B0600070205080204" pitchFamily="50" charset="-128"/>
            </a:rPr>
            <a:t>　・橋りょう・トンネルは、類似団体、全国及び県の平均を上回っている。</a:t>
          </a:r>
        </a:p>
        <a:p>
          <a:r>
            <a:rPr kumimoji="1" lang="ja-JP" altLang="en-US" sz="1300">
              <a:latin typeface="ＭＳ Ｐゴシック" panose="020B0600070205080204" pitchFamily="50" charset="-128"/>
              <a:ea typeface="ＭＳ Ｐゴシック" panose="020B0600070205080204" pitchFamily="50" charset="-128"/>
            </a:rPr>
            <a:t>　・認定こども園・幼稚園・保育所及び学校施設は、統廃合や令和４年度の新規整備などにより比較的新しい施設が多いため、類似団体、全国及び県の平均を下回っている。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26,657
26,274
793.29
28,761,002
27,042,866
1,402,825
15,823,786
29,106,294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170378</xdr:rowOff>
    </xdr:from>
    <xdr:ext cx="405111" cy="259045"/>
    <xdr:sp macro="" textlink="">
      <xdr:nvSpPr>
        <xdr:cNvPr id="63" name="【図書館】&#10;有形固定資産減価償却率平均値テキスト"/>
        <xdr:cNvSpPr txBox="1"/>
      </xdr:nvSpPr>
      <xdr:spPr>
        <a:xfrm>
          <a:off x="4673600" y="63425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20501</xdr:rowOff>
    </xdr:from>
    <xdr:to>
      <xdr:col>24</xdr:col>
      <xdr:colOff>114300</xdr:colOff>
      <xdr:row>37</xdr:row>
      <xdr:rowOff>122101</xdr:rowOff>
    </xdr:to>
    <xdr:sp macro="" textlink="">
      <xdr:nvSpPr>
        <xdr:cNvPr id="64" name="フローチャート: 判断 63"/>
        <xdr:cNvSpPr/>
      </xdr:nvSpPr>
      <xdr:spPr>
        <a:xfrm>
          <a:off x="4584700" y="636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167458</xdr:rowOff>
    </xdr:from>
    <xdr:to>
      <xdr:col>20</xdr:col>
      <xdr:colOff>38100</xdr:colOff>
      <xdr:row>37</xdr:row>
      <xdr:rowOff>97608</xdr:rowOff>
    </xdr:to>
    <xdr:sp macro="" textlink="">
      <xdr:nvSpPr>
        <xdr:cNvPr id="65" name="フローチャート: 判断 64"/>
        <xdr:cNvSpPr/>
      </xdr:nvSpPr>
      <xdr:spPr>
        <a:xfrm>
          <a:off x="37465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169092</xdr:rowOff>
    </xdr:from>
    <xdr:to>
      <xdr:col>15</xdr:col>
      <xdr:colOff>101600</xdr:colOff>
      <xdr:row>37</xdr:row>
      <xdr:rowOff>99242</xdr:rowOff>
    </xdr:to>
    <xdr:sp macro="" textlink="">
      <xdr:nvSpPr>
        <xdr:cNvPr id="66" name="フローチャート: 判断 65"/>
        <xdr:cNvSpPr/>
      </xdr:nvSpPr>
      <xdr:spPr>
        <a:xfrm>
          <a:off x="2857500" y="634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144599</xdr:rowOff>
    </xdr:from>
    <xdr:to>
      <xdr:col>10</xdr:col>
      <xdr:colOff>165100</xdr:colOff>
      <xdr:row>37</xdr:row>
      <xdr:rowOff>74749</xdr:rowOff>
    </xdr:to>
    <xdr:sp macro="" textlink="">
      <xdr:nvSpPr>
        <xdr:cNvPr id="67" name="フローチャート: 判断 66"/>
        <xdr:cNvSpPr/>
      </xdr:nvSpPr>
      <xdr:spPr>
        <a:xfrm>
          <a:off x="1968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123372</xdr:rowOff>
    </xdr:from>
    <xdr:to>
      <xdr:col>6</xdr:col>
      <xdr:colOff>38100</xdr:colOff>
      <xdr:row>37</xdr:row>
      <xdr:rowOff>53522</xdr:rowOff>
    </xdr:to>
    <xdr:sp macro="" textlink="">
      <xdr:nvSpPr>
        <xdr:cNvPr id="68" name="フローチャート: 判断 67"/>
        <xdr:cNvSpPr/>
      </xdr:nvSpPr>
      <xdr:spPr>
        <a:xfrm>
          <a:off x="1079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31931</xdr:rowOff>
    </xdr:from>
    <xdr:to>
      <xdr:col>24</xdr:col>
      <xdr:colOff>114300</xdr:colOff>
      <xdr:row>36</xdr:row>
      <xdr:rowOff>133531</xdr:rowOff>
    </xdr:to>
    <xdr:sp macro="" textlink="">
      <xdr:nvSpPr>
        <xdr:cNvPr id="74" name="楕円 73"/>
        <xdr:cNvSpPr/>
      </xdr:nvSpPr>
      <xdr:spPr>
        <a:xfrm>
          <a:off x="4584700" y="620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54808</xdr:rowOff>
    </xdr:from>
    <xdr:ext cx="405111" cy="259045"/>
    <xdr:sp macro="" textlink="">
      <xdr:nvSpPr>
        <xdr:cNvPr id="75" name="【図書館】&#10;有形固定資産減価償却率該当値テキスト"/>
        <xdr:cNvSpPr txBox="1"/>
      </xdr:nvSpPr>
      <xdr:spPr>
        <a:xfrm>
          <a:off x="4673600" y="6055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170724</xdr:rowOff>
    </xdr:from>
    <xdr:to>
      <xdr:col>20</xdr:col>
      <xdr:colOff>38100</xdr:colOff>
      <xdr:row>36</xdr:row>
      <xdr:rowOff>100874</xdr:rowOff>
    </xdr:to>
    <xdr:sp macro="" textlink="">
      <xdr:nvSpPr>
        <xdr:cNvPr id="76" name="楕円 75"/>
        <xdr:cNvSpPr/>
      </xdr:nvSpPr>
      <xdr:spPr>
        <a:xfrm>
          <a:off x="3746500" y="617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50074</xdr:rowOff>
    </xdr:from>
    <xdr:to>
      <xdr:col>24</xdr:col>
      <xdr:colOff>63500</xdr:colOff>
      <xdr:row>36</xdr:row>
      <xdr:rowOff>82731</xdr:rowOff>
    </xdr:to>
    <xdr:cxnSp macro="">
      <xdr:nvCxnSpPr>
        <xdr:cNvPr id="77" name="直線コネクタ 76"/>
        <xdr:cNvCxnSpPr/>
      </xdr:nvCxnSpPr>
      <xdr:spPr>
        <a:xfrm>
          <a:off x="3797300" y="622227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138067</xdr:rowOff>
    </xdr:from>
    <xdr:to>
      <xdr:col>15</xdr:col>
      <xdr:colOff>101600</xdr:colOff>
      <xdr:row>36</xdr:row>
      <xdr:rowOff>68217</xdr:rowOff>
    </xdr:to>
    <xdr:sp macro="" textlink="">
      <xdr:nvSpPr>
        <xdr:cNvPr id="78" name="楕円 77"/>
        <xdr:cNvSpPr/>
      </xdr:nvSpPr>
      <xdr:spPr>
        <a:xfrm>
          <a:off x="2857500" y="61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17417</xdr:rowOff>
    </xdr:from>
    <xdr:to>
      <xdr:col>19</xdr:col>
      <xdr:colOff>177800</xdr:colOff>
      <xdr:row>36</xdr:row>
      <xdr:rowOff>50074</xdr:rowOff>
    </xdr:to>
    <xdr:cxnSp macro="">
      <xdr:nvCxnSpPr>
        <xdr:cNvPr id="79" name="直線コネクタ 78"/>
        <xdr:cNvCxnSpPr/>
      </xdr:nvCxnSpPr>
      <xdr:spPr>
        <a:xfrm>
          <a:off x="2908300" y="618961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105410</xdr:rowOff>
    </xdr:from>
    <xdr:to>
      <xdr:col>10</xdr:col>
      <xdr:colOff>165100</xdr:colOff>
      <xdr:row>36</xdr:row>
      <xdr:rowOff>35560</xdr:rowOff>
    </xdr:to>
    <xdr:sp macro="" textlink="">
      <xdr:nvSpPr>
        <xdr:cNvPr id="80" name="楕円 79"/>
        <xdr:cNvSpPr/>
      </xdr:nvSpPr>
      <xdr:spPr>
        <a:xfrm>
          <a:off x="1968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156210</xdr:rowOff>
    </xdr:from>
    <xdr:to>
      <xdr:col>15</xdr:col>
      <xdr:colOff>50800</xdr:colOff>
      <xdr:row>36</xdr:row>
      <xdr:rowOff>17417</xdr:rowOff>
    </xdr:to>
    <xdr:cxnSp macro="">
      <xdr:nvCxnSpPr>
        <xdr:cNvPr id="81" name="直線コネクタ 80"/>
        <xdr:cNvCxnSpPr/>
      </xdr:nvCxnSpPr>
      <xdr:spPr>
        <a:xfrm>
          <a:off x="2019300" y="615696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72753</xdr:rowOff>
    </xdr:from>
    <xdr:to>
      <xdr:col>6</xdr:col>
      <xdr:colOff>38100</xdr:colOff>
      <xdr:row>36</xdr:row>
      <xdr:rowOff>2903</xdr:rowOff>
    </xdr:to>
    <xdr:sp macro="" textlink="">
      <xdr:nvSpPr>
        <xdr:cNvPr id="82" name="楕円 81"/>
        <xdr:cNvSpPr/>
      </xdr:nvSpPr>
      <xdr:spPr>
        <a:xfrm>
          <a:off x="1079500" y="607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123553</xdr:rowOff>
    </xdr:from>
    <xdr:to>
      <xdr:col>10</xdr:col>
      <xdr:colOff>114300</xdr:colOff>
      <xdr:row>35</xdr:row>
      <xdr:rowOff>156210</xdr:rowOff>
    </xdr:to>
    <xdr:cxnSp macro="">
      <xdr:nvCxnSpPr>
        <xdr:cNvPr id="83" name="直線コネクタ 82"/>
        <xdr:cNvCxnSpPr/>
      </xdr:nvCxnSpPr>
      <xdr:spPr>
        <a:xfrm>
          <a:off x="1130300" y="612430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88735</xdr:rowOff>
    </xdr:from>
    <xdr:ext cx="405111" cy="259045"/>
    <xdr:sp macro="" textlink="">
      <xdr:nvSpPr>
        <xdr:cNvPr id="84" name="n_1aveValue【図書館】&#10;有形固定資産減価償却率"/>
        <xdr:cNvSpPr txBox="1"/>
      </xdr:nvSpPr>
      <xdr:spPr>
        <a:xfrm>
          <a:off x="3582044" y="643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90369</xdr:rowOff>
    </xdr:from>
    <xdr:ext cx="405111" cy="259045"/>
    <xdr:sp macro="" textlink="">
      <xdr:nvSpPr>
        <xdr:cNvPr id="85" name="n_2aveValue【図書館】&#10;有形固定資産減価償却率"/>
        <xdr:cNvSpPr txBox="1"/>
      </xdr:nvSpPr>
      <xdr:spPr>
        <a:xfrm>
          <a:off x="2705744" y="643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65876</xdr:rowOff>
    </xdr:from>
    <xdr:ext cx="405111" cy="259045"/>
    <xdr:sp macro="" textlink="">
      <xdr:nvSpPr>
        <xdr:cNvPr id="86" name="n_3aveValue【図書館】&#10;有形固定資産減価償却率"/>
        <xdr:cNvSpPr txBox="1"/>
      </xdr:nvSpPr>
      <xdr:spPr>
        <a:xfrm>
          <a:off x="1816744" y="640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44649</xdr:rowOff>
    </xdr:from>
    <xdr:ext cx="405111" cy="259045"/>
    <xdr:sp macro="" textlink="">
      <xdr:nvSpPr>
        <xdr:cNvPr id="87" name="n_4aveValue【図書館】&#10;有形固定資産減価償却率"/>
        <xdr:cNvSpPr txBox="1"/>
      </xdr:nvSpPr>
      <xdr:spPr>
        <a:xfrm>
          <a:off x="927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117401</xdr:rowOff>
    </xdr:from>
    <xdr:ext cx="405111" cy="259045"/>
    <xdr:sp macro="" textlink="">
      <xdr:nvSpPr>
        <xdr:cNvPr id="88" name="n_1mainValue【図書館】&#10;有形固定資産減価償却率"/>
        <xdr:cNvSpPr txBox="1"/>
      </xdr:nvSpPr>
      <xdr:spPr>
        <a:xfrm>
          <a:off x="3582044" y="594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84744</xdr:rowOff>
    </xdr:from>
    <xdr:ext cx="405111" cy="259045"/>
    <xdr:sp macro="" textlink="">
      <xdr:nvSpPr>
        <xdr:cNvPr id="89" name="n_2mainValue【図書館】&#10;有形固定資産減価償却率"/>
        <xdr:cNvSpPr txBox="1"/>
      </xdr:nvSpPr>
      <xdr:spPr>
        <a:xfrm>
          <a:off x="2705744" y="591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52087</xdr:rowOff>
    </xdr:from>
    <xdr:ext cx="405111" cy="259045"/>
    <xdr:sp macro="" textlink="">
      <xdr:nvSpPr>
        <xdr:cNvPr id="90" name="n_3mainValue【図書館】&#10;有形固定資産減価償却率"/>
        <xdr:cNvSpPr txBox="1"/>
      </xdr:nvSpPr>
      <xdr:spPr>
        <a:xfrm>
          <a:off x="1816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19430</xdr:rowOff>
    </xdr:from>
    <xdr:ext cx="405111" cy="259045"/>
    <xdr:sp macro="" textlink="">
      <xdr:nvSpPr>
        <xdr:cNvPr id="91" name="n_4mainValue【図書館】&#10;有形固定資産減価償却率"/>
        <xdr:cNvSpPr txBox="1"/>
      </xdr:nvSpPr>
      <xdr:spPr>
        <a:xfrm>
          <a:off x="927744" y="5848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762</xdr:rowOff>
    </xdr:from>
    <xdr:to>
      <xdr:col>54</xdr:col>
      <xdr:colOff>189865</xdr:colOff>
      <xdr:row>41</xdr:row>
      <xdr:rowOff>92202</xdr:rowOff>
    </xdr:to>
    <xdr:cxnSp macro="">
      <xdr:nvCxnSpPr>
        <xdr:cNvPr id="113" name="直線コネクタ 112"/>
        <xdr:cNvCxnSpPr/>
      </xdr:nvCxnSpPr>
      <xdr:spPr>
        <a:xfrm flipV="1">
          <a:off x="10476865" y="5658612"/>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96029</xdr:rowOff>
    </xdr:from>
    <xdr:ext cx="469744" cy="259045"/>
    <xdr:sp macro="" textlink="">
      <xdr:nvSpPr>
        <xdr:cNvPr id="114" name="【図書館】&#10;一人当たり面積最小値テキスト"/>
        <xdr:cNvSpPr txBox="1"/>
      </xdr:nvSpPr>
      <xdr:spPr>
        <a:xfrm>
          <a:off x="10515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92202</xdr:rowOff>
    </xdr:from>
    <xdr:to>
      <xdr:col>55</xdr:col>
      <xdr:colOff>88900</xdr:colOff>
      <xdr:row>41</xdr:row>
      <xdr:rowOff>92202</xdr:rowOff>
    </xdr:to>
    <xdr:cxnSp macro="">
      <xdr:nvCxnSpPr>
        <xdr:cNvPr id="115" name="直線コネクタ 114"/>
        <xdr:cNvCxnSpPr/>
      </xdr:nvCxnSpPr>
      <xdr:spPr>
        <a:xfrm>
          <a:off x="10388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118889</xdr:rowOff>
    </xdr:from>
    <xdr:ext cx="469744" cy="259045"/>
    <xdr:sp macro="" textlink="">
      <xdr:nvSpPr>
        <xdr:cNvPr id="116" name="【図書館】&#10;一人当たり面積最大値テキスト"/>
        <xdr:cNvSpPr txBox="1"/>
      </xdr:nvSpPr>
      <xdr:spPr>
        <a:xfrm>
          <a:off x="10515600" y="543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762</xdr:rowOff>
    </xdr:from>
    <xdr:to>
      <xdr:col>55</xdr:col>
      <xdr:colOff>88900</xdr:colOff>
      <xdr:row>33</xdr:row>
      <xdr:rowOff>762</xdr:rowOff>
    </xdr:to>
    <xdr:cxnSp macro="">
      <xdr:nvCxnSpPr>
        <xdr:cNvPr id="117" name="直線コネクタ 116"/>
        <xdr:cNvCxnSpPr/>
      </xdr:nvCxnSpPr>
      <xdr:spPr>
        <a:xfrm>
          <a:off x="10388600" y="565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83837</xdr:rowOff>
    </xdr:from>
    <xdr:ext cx="469744" cy="259045"/>
    <xdr:sp macro="" textlink="">
      <xdr:nvSpPr>
        <xdr:cNvPr id="118" name="【図書館】&#10;一人当たり面積平均値テキスト"/>
        <xdr:cNvSpPr txBox="1"/>
      </xdr:nvSpPr>
      <xdr:spPr>
        <a:xfrm>
          <a:off x="10515600" y="6770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19" name="フローチャート: 判断 118"/>
        <xdr:cNvSpPr/>
      </xdr:nvSpPr>
      <xdr:spPr>
        <a:xfrm>
          <a:off x="104267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109982</xdr:rowOff>
    </xdr:from>
    <xdr:to>
      <xdr:col>50</xdr:col>
      <xdr:colOff>165100</xdr:colOff>
      <xdr:row>40</xdr:row>
      <xdr:rowOff>40132</xdr:rowOff>
    </xdr:to>
    <xdr:sp macro="" textlink="">
      <xdr:nvSpPr>
        <xdr:cNvPr id="120" name="フローチャート: 判断 119"/>
        <xdr:cNvSpPr/>
      </xdr:nvSpPr>
      <xdr:spPr>
        <a:xfrm>
          <a:off x="9588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114554</xdr:rowOff>
    </xdr:from>
    <xdr:to>
      <xdr:col>46</xdr:col>
      <xdr:colOff>38100</xdr:colOff>
      <xdr:row>40</xdr:row>
      <xdr:rowOff>44704</xdr:rowOff>
    </xdr:to>
    <xdr:sp macro="" textlink="">
      <xdr:nvSpPr>
        <xdr:cNvPr id="121" name="フローチャート: 判断 120"/>
        <xdr:cNvSpPr/>
      </xdr:nvSpPr>
      <xdr:spPr>
        <a:xfrm>
          <a:off x="8699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119126</xdr:rowOff>
    </xdr:from>
    <xdr:to>
      <xdr:col>41</xdr:col>
      <xdr:colOff>101600</xdr:colOff>
      <xdr:row>40</xdr:row>
      <xdr:rowOff>49276</xdr:rowOff>
    </xdr:to>
    <xdr:sp macro="" textlink="">
      <xdr:nvSpPr>
        <xdr:cNvPr id="122" name="フローチャート: 判断 121"/>
        <xdr:cNvSpPr/>
      </xdr:nvSpPr>
      <xdr:spPr>
        <a:xfrm>
          <a:off x="7810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123698</xdr:rowOff>
    </xdr:from>
    <xdr:to>
      <xdr:col>36</xdr:col>
      <xdr:colOff>165100</xdr:colOff>
      <xdr:row>40</xdr:row>
      <xdr:rowOff>53848</xdr:rowOff>
    </xdr:to>
    <xdr:sp macro="" textlink="">
      <xdr:nvSpPr>
        <xdr:cNvPr id="123" name="フローチャート: 判断 122"/>
        <xdr:cNvSpPr/>
      </xdr:nvSpPr>
      <xdr:spPr>
        <a:xfrm>
          <a:off x="6921500" y="681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114554</xdr:rowOff>
    </xdr:from>
    <xdr:to>
      <xdr:col>55</xdr:col>
      <xdr:colOff>50800</xdr:colOff>
      <xdr:row>38</xdr:row>
      <xdr:rowOff>44704</xdr:rowOff>
    </xdr:to>
    <xdr:sp macro="" textlink="">
      <xdr:nvSpPr>
        <xdr:cNvPr id="129" name="楕円 128"/>
        <xdr:cNvSpPr/>
      </xdr:nvSpPr>
      <xdr:spPr>
        <a:xfrm>
          <a:off x="10426700" y="645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137431</xdr:rowOff>
    </xdr:from>
    <xdr:ext cx="469744" cy="259045"/>
    <xdr:sp macro="" textlink="">
      <xdr:nvSpPr>
        <xdr:cNvPr id="130" name="【図書館】&#10;一人当たり面積該当値テキスト"/>
        <xdr:cNvSpPr txBox="1"/>
      </xdr:nvSpPr>
      <xdr:spPr>
        <a:xfrm>
          <a:off x="10515600" y="630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128270</xdr:rowOff>
    </xdr:from>
    <xdr:to>
      <xdr:col>50</xdr:col>
      <xdr:colOff>165100</xdr:colOff>
      <xdr:row>38</xdr:row>
      <xdr:rowOff>58420</xdr:rowOff>
    </xdr:to>
    <xdr:sp macro="" textlink="">
      <xdr:nvSpPr>
        <xdr:cNvPr id="131" name="楕円 130"/>
        <xdr:cNvSpPr/>
      </xdr:nvSpPr>
      <xdr:spPr>
        <a:xfrm>
          <a:off x="9588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165354</xdr:rowOff>
    </xdr:from>
    <xdr:to>
      <xdr:col>55</xdr:col>
      <xdr:colOff>0</xdr:colOff>
      <xdr:row>38</xdr:row>
      <xdr:rowOff>7620</xdr:rowOff>
    </xdr:to>
    <xdr:cxnSp macro="">
      <xdr:nvCxnSpPr>
        <xdr:cNvPr id="132" name="直線コネクタ 131"/>
        <xdr:cNvCxnSpPr/>
      </xdr:nvCxnSpPr>
      <xdr:spPr>
        <a:xfrm flipV="1">
          <a:off x="9639300" y="650900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141986</xdr:rowOff>
    </xdr:from>
    <xdr:to>
      <xdr:col>46</xdr:col>
      <xdr:colOff>38100</xdr:colOff>
      <xdr:row>38</xdr:row>
      <xdr:rowOff>72136</xdr:rowOff>
    </xdr:to>
    <xdr:sp macro="" textlink="">
      <xdr:nvSpPr>
        <xdr:cNvPr id="133" name="楕円 132"/>
        <xdr:cNvSpPr/>
      </xdr:nvSpPr>
      <xdr:spPr>
        <a:xfrm>
          <a:off x="8699500" y="648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7620</xdr:rowOff>
    </xdr:from>
    <xdr:to>
      <xdr:col>50</xdr:col>
      <xdr:colOff>114300</xdr:colOff>
      <xdr:row>38</xdr:row>
      <xdr:rowOff>21336</xdr:rowOff>
    </xdr:to>
    <xdr:cxnSp macro="">
      <xdr:nvCxnSpPr>
        <xdr:cNvPr id="134" name="直線コネクタ 133"/>
        <xdr:cNvCxnSpPr/>
      </xdr:nvCxnSpPr>
      <xdr:spPr>
        <a:xfrm flipV="1">
          <a:off x="8750300" y="65227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155702</xdr:rowOff>
    </xdr:from>
    <xdr:to>
      <xdr:col>41</xdr:col>
      <xdr:colOff>101600</xdr:colOff>
      <xdr:row>38</xdr:row>
      <xdr:rowOff>85852</xdr:rowOff>
    </xdr:to>
    <xdr:sp macro="" textlink="">
      <xdr:nvSpPr>
        <xdr:cNvPr id="135" name="楕円 134"/>
        <xdr:cNvSpPr/>
      </xdr:nvSpPr>
      <xdr:spPr>
        <a:xfrm>
          <a:off x="7810500" y="649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21336</xdr:rowOff>
    </xdr:from>
    <xdr:to>
      <xdr:col>45</xdr:col>
      <xdr:colOff>177800</xdr:colOff>
      <xdr:row>38</xdr:row>
      <xdr:rowOff>35052</xdr:rowOff>
    </xdr:to>
    <xdr:cxnSp macro="">
      <xdr:nvCxnSpPr>
        <xdr:cNvPr id="136" name="直線コネクタ 135"/>
        <xdr:cNvCxnSpPr/>
      </xdr:nvCxnSpPr>
      <xdr:spPr>
        <a:xfrm flipV="1">
          <a:off x="7861300" y="65364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169418</xdr:rowOff>
    </xdr:from>
    <xdr:to>
      <xdr:col>36</xdr:col>
      <xdr:colOff>165100</xdr:colOff>
      <xdr:row>38</xdr:row>
      <xdr:rowOff>99568</xdr:rowOff>
    </xdr:to>
    <xdr:sp macro="" textlink="">
      <xdr:nvSpPr>
        <xdr:cNvPr id="137" name="楕円 136"/>
        <xdr:cNvSpPr/>
      </xdr:nvSpPr>
      <xdr:spPr>
        <a:xfrm>
          <a:off x="6921500" y="651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35052</xdr:rowOff>
    </xdr:from>
    <xdr:to>
      <xdr:col>41</xdr:col>
      <xdr:colOff>50800</xdr:colOff>
      <xdr:row>38</xdr:row>
      <xdr:rowOff>48768</xdr:rowOff>
    </xdr:to>
    <xdr:cxnSp macro="">
      <xdr:nvCxnSpPr>
        <xdr:cNvPr id="138" name="直線コネクタ 137"/>
        <xdr:cNvCxnSpPr/>
      </xdr:nvCxnSpPr>
      <xdr:spPr>
        <a:xfrm flipV="1">
          <a:off x="6972300" y="65501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31259</xdr:rowOff>
    </xdr:from>
    <xdr:ext cx="469744" cy="259045"/>
    <xdr:sp macro="" textlink="">
      <xdr:nvSpPr>
        <xdr:cNvPr id="139" name="n_1aveValue【図書館】&#10;一人当たり面積"/>
        <xdr:cNvSpPr txBox="1"/>
      </xdr:nvSpPr>
      <xdr:spPr>
        <a:xfrm>
          <a:off x="9391727" y="688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35831</xdr:rowOff>
    </xdr:from>
    <xdr:ext cx="469744" cy="259045"/>
    <xdr:sp macro="" textlink="">
      <xdr:nvSpPr>
        <xdr:cNvPr id="140" name="n_2aveValue【図書館】&#10;一人当たり面積"/>
        <xdr:cNvSpPr txBox="1"/>
      </xdr:nvSpPr>
      <xdr:spPr>
        <a:xfrm>
          <a:off x="8515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40403</xdr:rowOff>
    </xdr:from>
    <xdr:ext cx="469744" cy="259045"/>
    <xdr:sp macro="" textlink="">
      <xdr:nvSpPr>
        <xdr:cNvPr id="141" name="n_3aveValue【図書館】&#10;一人当たり面積"/>
        <xdr:cNvSpPr txBox="1"/>
      </xdr:nvSpPr>
      <xdr:spPr>
        <a:xfrm>
          <a:off x="7626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44975</xdr:rowOff>
    </xdr:from>
    <xdr:ext cx="469744" cy="259045"/>
    <xdr:sp macro="" textlink="">
      <xdr:nvSpPr>
        <xdr:cNvPr id="142" name="n_4aveValue【図書館】&#10;一人当たり面積"/>
        <xdr:cNvSpPr txBox="1"/>
      </xdr:nvSpPr>
      <xdr:spPr>
        <a:xfrm>
          <a:off x="6737427" y="690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74947</xdr:rowOff>
    </xdr:from>
    <xdr:ext cx="469744" cy="259045"/>
    <xdr:sp macro="" textlink="">
      <xdr:nvSpPr>
        <xdr:cNvPr id="143" name="n_1mainValue【図書館】&#10;一人当たり面積"/>
        <xdr:cNvSpPr txBox="1"/>
      </xdr:nvSpPr>
      <xdr:spPr>
        <a:xfrm>
          <a:off x="9391727"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88663</xdr:rowOff>
    </xdr:from>
    <xdr:ext cx="469744" cy="259045"/>
    <xdr:sp macro="" textlink="">
      <xdr:nvSpPr>
        <xdr:cNvPr id="144" name="n_2mainValue【図書館】&#10;一人当たり面積"/>
        <xdr:cNvSpPr txBox="1"/>
      </xdr:nvSpPr>
      <xdr:spPr>
        <a:xfrm>
          <a:off x="8515427" y="626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102379</xdr:rowOff>
    </xdr:from>
    <xdr:ext cx="469744" cy="259045"/>
    <xdr:sp macro="" textlink="">
      <xdr:nvSpPr>
        <xdr:cNvPr id="145" name="n_3mainValue【図書館】&#10;一人当たり面積"/>
        <xdr:cNvSpPr txBox="1"/>
      </xdr:nvSpPr>
      <xdr:spPr>
        <a:xfrm>
          <a:off x="7626427" y="627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116095</xdr:rowOff>
    </xdr:from>
    <xdr:ext cx="469744" cy="259045"/>
    <xdr:sp macro="" textlink="">
      <xdr:nvSpPr>
        <xdr:cNvPr id="146" name="n_4mainValue【図書館】&#10;一人当たり面積"/>
        <xdr:cNvSpPr txBox="1"/>
      </xdr:nvSpPr>
      <xdr:spPr>
        <a:xfrm>
          <a:off x="6737427" y="628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64</xdr:row>
      <xdr:rowOff>76200</xdr:rowOff>
    </xdr:to>
    <xdr:cxnSp macro="">
      <xdr:nvCxnSpPr>
        <xdr:cNvPr id="171" name="直線コネクタ 170"/>
        <xdr:cNvCxnSpPr/>
      </xdr:nvCxnSpPr>
      <xdr:spPr>
        <a:xfrm flipV="1">
          <a:off x="4634865" y="95326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4"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5" name="直線コネクタ 174"/>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103522</xdr:rowOff>
    </xdr:from>
    <xdr:ext cx="405111" cy="259045"/>
    <xdr:sp macro="" textlink="">
      <xdr:nvSpPr>
        <xdr:cNvPr id="176" name="【体育館・プール】&#10;有形固定資産減価償却率平均値テキスト"/>
        <xdr:cNvSpPr txBox="1"/>
      </xdr:nvSpPr>
      <xdr:spPr>
        <a:xfrm>
          <a:off x="4673600" y="10219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80645</xdr:rowOff>
    </xdr:from>
    <xdr:to>
      <xdr:col>24</xdr:col>
      <xdr:colOff>114300</xdr:colOff>
      <xdr:row>61</xdr:row>
      <xdr:rowOff>10795</xdr:rowOff>
    </xdr:to>
    <xdr:sp macro="" textlink="">
      <xdr:nvSpPr>
        <xdr:cNvPr id="177" name="フローチャート: 判断 176"/>
        <xdr:cNvSpPr/>
      </xdr:nvSpPr>
      <xdr:spPr>
        <a:xfrm>
          <a:off x="4584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178" name="フローチャート: 判断 177"/>
        <xdr:cNvSpPr/>
      </xdr:nvSpPr>
      <xdr:spPr>
        <a:xfrm>
          <a:off x="3746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19685</xdr:rowOff>
    </xdr:from>
    <xdr:to>
      <xdr:col>15</xdr:col>
      <xdr:colOff>101600</xdr:colOff>
      <xdr:row>60</xdr:row>
      <xdr:rowOff>121285</xdr:rowOff>
    </xdr:to>
    <xdr:sp macro="" textlink="">
      <xdr:nvSpPr>
        <xdr:cNvPr id="179" name="フローチャート: 判断 178"/>
        <xdr:cNvSpPr/>
      </xdr:nvSpPr>
      <xdr:spPr>
        <a:xfrm>
          <a:off x="2857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8255</xdr:rowOff>
    </xdr:from>
    <xdr:to>
      <xdr:col>10</xdr:col>
      <xdr:colOff>165100</xdr:colOff>
      <xdr:row>60</xdr:row>
      <xdr:rowOff>109855</xdr:rowOff>
    </xdr:to>
    <xdr:sp macro="" textlink="">
      <xdr:nvSpPr>
        <xdr:cNvPr id="180" name="フローチャート: 判断 179"/>
        <xdr:cNvSpPr/>
      </xdr:nvSpPr>
      <xdr:spPr>
        <a:xfrm>
          <a:off x="1968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158750</xdr:rowOff>
    </xdr:from>
    <xdr:to>
      <xdr:col>6</xdr:col>
      <xdr:colOff>38100</xdr:colOff>
      <xdr:row>60</xdr:row>
      <xdr:rowOff>88900</xdr:rowOff>
    </xdr:to>
    <xdr:sp macro="" textlink="">
      <xdr:nvSpPr>
        <xdr:cNvPr id="181" name="フローチャート: 判断 180"/>
        <xdr:cNvSpPr/>
      </xdr:nvSpPr>
      <xdr:spPr>
        <a:xfrm>
          <a:off x="1079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31115</xdr:rowOff>
    </xdr:from>
    <xdr:to>
      <xdr:col>24</xdr:col>
      <xdr:colOff>114300</xdr:colOff>
      <xdr:row>62</xdr:row>
      <xdr:rowOff>132715</xdr:rowOff>
    </xdr:to>
    <xdr:sp macro="" textlink="">
      <xdr:nvSpPr>
        <xdr:cNvPr id="187" name="楕円 186"/>
        <xdr:cNvSpPr/>
      </xdr:nvSpPr>
      <xdr:spPr>
        <a:xfrm>
          <a:off x="4584700" y="1066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9542</xdr:rowOff>
    </xdr:from>
    <xdr:ext cx="405111" cy="259045"/>
    <xdr:sp macro="" textlink="">
      <xdr:nvSpPr>
        <xdr:cNvPr id="188" name="【体育館・プール】&#10;有形固定資産減価償却率該当値テキスト"/>
        <xdr:cNvSpPr txBox="1"/>
      </xdr:nvSpPr>
      <xdr:spPr>
        <a:xfrm>
          <a:off x="4673600" y="1063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635</xdr:rowOff>
    </xdr:from>
    <xdr:to>
      <xdr:col>20</xdr:col>
      <xdr:colOff>38100</xdr:colOff>
      <xdr:row>62</xdr:row>
      <xdr:rowOff>102235</xdr:rowOff>
    </xdr:to>
    <xdr:sp macro="" textlink="">
      <xdr:nvSpPr>
        <xdr:cNvPr id="189" name="楕円 188"/>
        <xdr:cNvSpPr/>
      </xdr:nvSpPr>
      <xdr:spPr>
        <a:xfrm>
          <a:off x="3746500" y="1063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51435</xdr:rowOff>
    </xdr:from>
    <xdr:to>
      <xdr:col>24</xdr:col>
      <xdr:colOff>63500</xdr:colOff>
      <xdr:row>62</xdr:row>
      <xdr:rowOff>81915</xdr:rowOff>
    </xdr:to>
    <xdr:cxnSp macro="">
      <xdr:nvCxnSpPr>
        <xdr:cNvPr id="190" name="直線コネクタ 189"/>
        <xdr:cNvCxnSpPr/>
      </xdr:nvCxnSpPr>
      <xdr:spPr>
        <a:xfrm>
          <a:off x="3797300" y="1068133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153035</xdr:rowOff>
    </xdr:from>
    <xdr:to>
      <xdr:col>15</xdr:col>
      <xdr:colOff>101600</xdr:colOff>
      <xdr:row>62</xdr:row>
      <xdr:rowOff>83185</xdr:rowOff>
    </xdr:to>
    <xdr:sp macro="" textlink="">
      <xdr:nvSpPr>
        <xdr:cNvPr id="191" name="楕円 190"/>
        <xdr:cNvSpPr/>
      </xdr:nvSpPr>
      <xdr:spPr>
        <a:xfrm>
          <a:off x="28575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32385</xdr:rowOff>
    </xdr:from>
    <xdr:to>
      <xdr:col>19</xdr:col>
      <xdr:colOff>177800</xdr:colOff>
      <xdr:row>62</xdr:row>
      <xdr:rowOff>51435</xdr:rowOff>
    </xdr:to>
    <xdr:cxnSp macro="">
      <xdr:nvCxnSpPr>
        <xdr:cNvPr id="192" name="直線コネクタ 191"/>
        <xdr:cNvCxnSpPr/>
      </xdr:nvCxnSpPr>
      <xdr:spPr>
        <a:xfrm>
          <a:off x="2908300" y="1066228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114935</xdr:rowOff>
    </xdr:from>
    <xdr:to>
      <xdr:col>10</xdr:col>
      <xdr:colOff>165100</xdr:colOff>
      <xdr:row>62</xdr:row>
      <xdr:rowOff>45085</xdr:rowOff>
    </xdr:to>
    <xdr:sp macro="" textlink="">
      <xdr:nvSpPr>
        <xdr:cNvPr id="193" name="楕円 192"/>
        <xdr:cNvSpPr/>
      </xdr:nvSpPr>
      <xdr:spPr>
        <a:xfrm>
          <a:off x="1968500" y="105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165735</xdr:rowOff>
    </xdr:from>
    <xdr:to>
      <xdr:col>15</xdr:col>
      <xdr:colOff>50800</xdr:colOff>
      <xdr:row>62</xdr:row>
      <xdr:rowOff>32385</xdr:rowOff>
    </xdr:to>
    <xdr:cxnSp macro="">
      <xdr:nvCxnSpPr>
        <xdr:cNvPr id="194" name="直線コネクタ 193"/>
        <xdr:cNvCxnSpPr/>
      </xdr:nvCxnSpPr>
      <xdr:spPr>
        <a:xfrm>
          <a:off x="2019300" y="106241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82550</xdr:rowOff>
    </xdr:from>
    <xdr:to>
      <xdr:col>6</xdr:col>
      <xdr:colOff>38100</xdr:colOff>
      <xdr:row>62</xdr:row>
      <xdr:rowOff>12700</xdr:rowOff>
    </xdr:to>
    <xdr:sp macro="" textlink="">
      <xdr:nvSpPr>
        <xdr:cNvPr id="195" name="楕円 194"/>
        <xdr:cNvSpPr/>
      </xdr:nvSpPr>
      <xdr:spPr>
        <a:xfrm>
          <a:off x="1079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133350</xdr:rowOff>
    </xdr:from>
    <xdr:to>
      <xdr:col>10</xdr:col>
      <xdr:colOff>114300</xdr:colOff>
      <xdr:row>61</xdr:row>
      <xdr:rowOff>165735</xdr:rowOff>
    </xdr:to>
    <xdr:cxnSp macro="">
      <xdr:nvCxnSpPr>
        <xdr:cNvPr id="196" name="直線コネクタ 195"/>
        <xdr:cNvCxnSpPr/>
      </xdr:nvCxnSpPr>
      <xdr:spPr>
        <a:xfrm>
          <a:off x="1130300" y="1059180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15892</xdr:rowOff>
    </xdr:from>
    <xdr:ext cx="405111" cy="259045"/>
    <xdr:sp macro="" textlink="">
      <xdr:nvSpPr>
        <xdr:cNvPr id="197" name="n_1aveValue【体育館・プール】&#10;有形固定資産減価償却率"/>
        <xdr:cNvSpPr txBox="1"/>
      </xdr:nvSpPr>
      <xdr:spPr>
        <a:xfrm>
          <a:off x="35820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137812</xdr:rowOff>
    </xdr:from>
    <xdr:ext cx="405111" cy="259045"/>
    <xdr:sp macro="" textlink="">
      <xdr:nvSpPr>
        <xdr:cNvPr id="198" name="n_2aveValue【体育館・プール】&#10;有形固定資産減価償却率"/>
        <xdr:cNvSpPr txBox="1"/>
      </xdr:nvSpPr>
      <xdr:spPr>
        <a:xfrm>
          <a:off x="2705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126382</xdr:rowOff>
    </xdr:from>
    <xdr:ext cx="405111" cy="259045"/>
    <xdr:sp macro="" textlink="">
      <xdr:nvSpPr>
        <xdr:cNvPr id="199" name="n_3aveValue【体育館・プール】&#10;有形固定資産減価償却率"/>
        <xdr:cNvSpPr txBox="1"/>
      </xdr:nvSpPr>
      <xdr:spPr>
        <a:xfrm>
          <a:off x="1816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105427</xdr:rowOff>
    </xdr:from>
    <xdr:ext cx="405111" cy="259045"/>
    <xdr:sp macro="" textlink="">
      <xdr:nvSpPr>
        <xdr:cNvPr id="200" name="n_4aveValue【体育館・プール】&#10;有形固定資産減価償却率"/>
        <xdr:cNvSpPr txBox="1"/>
      </xdr:nvSpPr>
      <xdr:spPr>
        <a:xfrm>
          <a:off x="9277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93362</xdr:rowOff>
    </xdr:from>
    <xdr:ext cx="405111" cy="259045"/>
    <xdr:sp macro="" textlink="">
      <xdr:nvSpPr>
        <xdr:cNvPr id="201" name="n_1mainValue【体育館・プール】&#10;有形固定資産減価償却率"/>
        <xdr:cNvSpPr txBox="1"/>
      </xdr:nvSpPr>
      <xdr:spPr>
        <a:xfrm>
          <a:off x="3582044"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74312</xdr:rowOff>
    </xdr:from>
    <xdr:ext cx="405111" cy="259045"/>
    <xdr:sp macro="" textlink="">
      <xdr:nvSpPr>
        <xdr:cNvPr id="202" name="n_2mainValue【体育館・プール】&#10;有形固定資産減価償却率"/>
        <xdr:cNvSpPr txBox="1"/>
      </xdr:nvSpPr>
      <xdr:spPr>
        <a:xfrm>
          <a:off x="27057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36212</xdr:rowOff>
    </xdr:from>
    <xdr:ext cx="405111" cy="259045"/>
    <xdr:sp macro="" textlink="">
      <xdr:nvSpPr>
        <xdr:cNvPr id="203" name="n_3mainValue【体育館・プール】&#10;有形固定資産減価償却率"/>
        <xdr:cNvSpPr txBox="1"/>
      </xdr:nvSpPr>
      <xdr:spPr>
        <a:xfrm>
          <a:off x="1816744" y="1066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3827</xdr:rowOff>
    </xdr:from>
    <xdr:ext cx="405111" cy="259045"/>
    <xdr:sp macro="" textlink="">
      <xdr:nvSpPr>
        <xdr:cNvPr id="204" name="n_4mainValue【体育館・プール】&#10;有形固定資産減価償却率"/>
        <xdr:cNvSpPr txBox="1"/>
      </xdr:nvSpPr>
      <xdr:spPr>
        <a:xfrm>
          <a:off x="927744" y="1063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135255</xdr:rowOff>
    </xdr:from>
    <xdr:to>
      <xdr:col>54</xdr:col>
      <xdr:colOff>189865</xdr:colOff>
      <xdr:row>64</xdr:row>
      <xdr:rowOff>75819</xdr:rowOff>
    </xdr:to>
    <xdr:cxnSp macro="">
      <xdr:nvCxnSpPr>
        <xdr:cNvPr id="228" name="直線コネクタ 227"/>
        <xdr:cNvCxnSpPr/>
      </xdr:nvCxnSpPr>
      <xdr:spPr>
        <a:xfrm flipV="1">
          <a:off x="10476865" y="9736455"/>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81932</xdr:rowOff>
    </xdr:from>
    <xdr:ext cx="469744" cy="259045"/>
    <xdr:sp macro="" textlink="">
      <xdr:nvSpPr>
        <xdr:cNvPr id="231" name="【体育館・プール】&#10;一人当たり面積最大値テキスト"/>
        <xdr:cNvSpPr txBox="1"/>
      </xdr:nvSpPr>
      <xdr:spPr>
        <a:xfrm>
          <a:off x="10515600" y="951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135255</xdr:rowOff>
    </xdr:from>
    <xdr:to>
      <xdr:col>55</xdr:col>
      <xdr:colOff>88900</xdr:colOff>
      <xdr:row>56</xdr:row>
      <xdr:rowOff>135255</xdr:rowOff>
    </xdr:to>
    <xdr:cxnSp macro="">
      <xdr:nvCxnSpPr>
        <xdr:cNvPr id="232" name="直線コネクタ 231"/>
        <xdr:cNvCxnSpPr/>
      </xdr:nvCxnSpPr>
      <xdr:spPr>
        <a:xfrm>
          <a:off x="10388600" y="973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12971</xdr:rowOff>
    </xdr:from>
    <xdr:ext cx="469744" cy="259045"/>
    <xdr:sp macro="" textlink="">
      <xdr:nvSpPr>
        <xdr:cNvPr id="233" name="【体育館・プール】&#10;一人当たり面積平均値テキスト"/>
        <xdr:cNvSpPr txBox="1"/>
      </xdr:nvSpPr>
      <xdr:spPr>
        <a:xfrm>
          <a:off x="10515600" y="108143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34544</xdr:rowOff>
    </xdr:from>
    <xdr:to>
      <xdr:col>55</xdr:col>
      <xdr:colOff>50800</xdr:colOff>
      <xdr:row>63</xdr:row>
      <xdr:rowOff>136144</xdr:rowOff>
    </xdr:to>
    <xdr:sp macro="" textlink="">
      <xdr:nvSpPr>
        <xdr:cNvPr id="234" name="フローチャート: 判断 233"/>
        <xdr:cNvSpPr/>
      </xdr:nvSpPr>
      <xdr:spPr>
        <a:xfrm>
          <a:off x="104267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39116</xdr:rowOff>
    </xdr:from>
    <xdr:to>
      <xdr:col>50</xdr:col>
      <xdr:colOff>165100</xdr:colOff>
      <xdr:row>63</xdr:row>
      <xdr:rowOff>140716</xdr:rowOff>
    </xdr:to>
    <xdr:sp macro="" textlink="">
      <xdr:nvSpPr>
        <xdr:cNvPr id="235" name="フローチャート: 判断 234"/>
        <xdr:cNvSpPr/>
      </xdr:nvSpPr>
      <xdr:spPr>
        <a:xfrm>
          <a:off x="9588500" y="1084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44069</xdr:rowOff>
    </xdr:from>
    <xdr:to>
      <xdr:col>46</xdr:col>
      <xdr:colOff>38100</xdr:colOff>
      <xdr:row>63</xdr:row>
      <xdr:rowOff>145669</xdr:rowOff>
    </xdr:to>
    <xdr:sp macro="" textlink="">
      <xdr:nvSpPr>
        <xdr:cNvPr id="236" name="フローチャート: 判断 235"/>
        <xdr:cNvSpPr/>
      </xdr:nvSpPr>
      <xdr:spPr>
        <a:xfrm>
          <a:off x="8699500" y="1084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53594</xdr:rowOff>
    </xdr:from>
    <xdr:to>
      <xdr:col>41</xdr:col>
      <xdr:colOff>101600</xdr:colOff>
      <xdr:row>63</xdr:row>
      <xdr:rowOff>155194</xdr:rowOff>
    </xdr:to>
    <xdr:sp macro="" textlink="">
      <xdr:nvSpPr>
        <xdr:cNvPr id="237" name="フローチャート: 判断 236"/>
        <xdr:cNvSpPr/>
      </xdr:nvSpPr>
      <xdr:spPr>
        <a:xfrm>
          <a:off x="7810500" y="1085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65786</xdr:rowOff>
    </xdr:from>
    <xdr:to>
      <xdr:col>36</xdr:col>
      <xdr:colOff>165100</xdr:colOff>
      <xdr:row>63</xdr:row>
      <xdr:rowOff>167386</xdr:rowOff>
    </xdr:to>
    <xdr:sp macro="" textlink="">
      <xdr:nvSpPr>
        <xdr:cNvPr id="238" name="フローチャート: 判断 237"/>
        <xdr:cNvSpPr/>
      </xdr:nvSpPr>
      <xdr:spPr>
        <a:xfrm>
          <a:off x="6921500" y="1086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5588</xdr:rowOff>
    </xdr:from>
    <xdr:to>
      <xdr:col>55</xdr:col>
      <xdr:colOff>50800</xdr:colOff>
      <xdr:row>63</xdr:row>
      <xdr:rowOff>107188</xdr:rowOff>
    </xdr:to>
    <xdr:sp macro="" textlink="">
      <xdr:nvSpPr>
        <xdr:cNvPr id="244" name="楕円 243"/>
        <xdr:cNvSpPr/>
      </xdr:nvSpPr>
      <xdr:spPr>
        <a:xfrm>
          <a:off x="10426700" y="1080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28465</xdr:rowOff>
    </xdr:from>
    <xdr:ext cx="469744" cy="259045"/>
    <xdr:sp macro="" textlink="">
      <xdr:nvSpPr>
        <xdr:cNvPr id="245" name="【体育館・プール】&#10;一人当たり面積該当値テキスト"/>
        <xdr:cNvSpPr txBox="1"/>
      </xdr:nvSpPr>
      <xdr:spPr>
        <a:xfrm>
          <a:off x="10515600" y="10658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9779</xdr:rowOff>
    </xdr:from>
    <xdr:to>
      <xdr:col>50</xdr:col>
      <xdr:colOff>165100</xdr:colOff>
      <xdr:row>63</xdr:row>
      <xdr:rowOff>111379</xdr:rowOff>
    </xdr:to>
    <xdr:sp macro="" textlink="">
      <xdr:nvSpPr>
        <xdr:cNvPr id="246" name="楕円 245"/>
        <xdr:cNvSpPr/>
      </xdr:nvSpPr>
      <xdr:spPr>
        <a:xfrm>
          <a:off x="9588500" y="1081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56388</xdr:rowOff>
    </xdr:from>
    <xdr:to>
      <xdr:col>55</xdr:col>
      <xdr:colOff>0</xdr:colOff>
      <xdr:row>63</xdr:row>
      <xdr:rowOff>60579</xdr:rowOff>
    </xdr:to>
    <xdr:cxnSp macro="">
      <xdr:nvCxnSpPr>
        <xdr:cNvPr id="247" name="直線コネクタ 246"/>
        <xdr:cNvCxnSpPr/>
      </xdr:nvCxnSpPr>
      <xdr:spPr>
        <a:xfrm flipV="1">
          <a:off x="9639300" y="10857738"/>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13589</xdr:rowOff>
    </xdr:from>
    <xdr:to>
      <xdr:col>46</xdr:col>
      <xdr:colOff>38100</xdr:colOff>
      <xdr:row>63</xdr:row>
      <xdr:rowOff>115189</xdr:rowOff>
    </xdr:to>
    <xdr:sp macro="" textlink="">
      <xdr:nvSpPr>
        <xdr:cNvPr id="248" name="楕円 247"/>
        <xdr:cNvSpPr/>
      </xdr:nvSpPr>
      <xdr:spPr>
        <a:xfrm>
          <a:off x="8699500" y="1081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60579</xdr:rowOff>
    </xdr:from>
    <xdr:to>
      <xdr:col>50</xdr:col>
      <xdr:colOff>114300</xdr:colOff>
      <xdr:row>63</xdr:row>
      <xdr:rowOff>64389</xdr:rowOff>
    </xdr:to>
    <xdr:cxnSp macro="">
      <xdr:nvCxnSpPr>
        <xdr:cNvPr id="249" name="直線コネクタ 248"/>
        <xdr:cNvCxnSpPr/>
      </xdr:nvCxnSpPr>
      <xdr:spPr>
        <a:xfrm flipV="1">
          <a:off x="8750300" y="1086192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17399</xdr:rowOff>
    </xdr:from>
    <xdr:to>
      <xdr:col>41</xdr:col>
      <xdr:colOff>101600</xdr:colOff>
      <xdr:row>63</xdr:row>
      <xdr:rowOff>118999</xdr:rowOff>
    </xdr:to>
    <xdr:sp macro="" textlink="">
      <xdr:nvSpPr>
        <xdr:cNvPr id="250" name="楕円 249"/>
        <xdr:cNvSpPr/>
      </xdr:nvSpPr>
      <xdr:spPr>
        <a:xfrm>
          <a:off x="7810500" y="1081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64389</xdr:rowOff>
    </xdr:from>
    <xdr:to>
      <xdr:col>45</xdr:col>
      <xdr:colOff>177800</xdr:colOff>
      <xdr:row>63</xdr:row>
      <xdr:rowOff>68199</xdr:rowOff>
    </xdr:to>
    <xdr:cxnSp macro="">
      <xdr:nvCxnSpPr>
        <xdr:cNvPr id="251" name="直線コネクタ 250"/>
        <xdr:cNvCxnSpPr/>
      </xdr:nvCxnSpPr>
      <xdr:spPr>
        <a:xfrm flipV="1">
          <a:off x="7861300" y="1086573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21590</xdr:rowOff>
    </xdr:from>
    <xdr:to>
      <xdr:col>36</xdr:col>
      <xdr:colOff>165100</xdr:colOff>
      <xdr:row>63</xdr:row>
      <xdr:rowOff>123190</xdr:rowOff>
    </xdr:to>
    <xdr:sp macro="" textlink="">
      <xdr:nvSpPr>
        <xdr:cNvPr id="252" name="楕円 251"/>
        <xdr:cNvSpPr/>
      </xdr:nvSpPr>
      <xdr:spPr>
        <a:xfrm>
          <a:off x="6921500" y="1082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68199</xdr:rowOff>
    </xdr:from>
    <xdr:to>
      <xdr:col>41</xdr:col>
      <xdr:colOff>50800</xdr:colOff>
      <xdr:row>63</xdr:row>
      <xdr:rowOff>72390</xdr:rowOff>
    </xdr:to>
    <xdr:cxnSp macro="">
      <xdr:nvCxnSpPr>
        <xdr:cNvPr id="253" name="直線コネクタ 252"/>
        <xdr:cNvCxnSpPr/>
      </xdr:nvCxnSpPr>
      <xdr:spPr>
        <a:xfrm flipV="1">
          <a:off x="6972300" y="10869549"/>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131843</xdr:rowOff>
    </xdr:from>
    <xdr:ext cx="469744" cy="259045"/>
    <xdr:sp macro="" textlink="">
      <xdr:nvSpPr>
        <xdr:cNvPr id="254" name="n_1aveValue【体育館・プール】&#10;一人当たり面積"/>
        <xdr:cNvSpPr txBox="1"/>
      </xdr:nvSpPr>
      <xdr:spPr>
        <a:xfrm>
          <a:off x="9391727"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136796</xdr:rowOff>
    </xdr:from>
    <xdr:ext cx="469744" cy="259045"/>
    <xdr:sp macro="" textlink="">
      <xdr:nvSpPr>
        <xdr:cNvPr id="255" name="n_2aveValue【体育館・プール】&#10;一人当たり面積"/>
        <xdr:cNvSpPr txBox="1"/>
      </xdr:nvSpPr>
      <xdr:spPr>
        <a:xfrm>
          <a:off x="8515427" y="1093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146321</xdr:rowOff>
    </xdr:from>
    <xdr:ext cx="469744" cy="259045"/>
    <xdr:sp macro="" textlink="">
      <xdr:nvSpPr>
        <xdr:cNvPr id="256" name="n_3aveValue【体育館・プール】&#10;一人当たり面積"/>
        <xdr:cNvSpPr txBox="1"/>
      </xdr:nvSpPr>
      <xdr:spPr>
        <a:xfrm>
          <a:off x="7626427" y="1094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158513</xdr:rowOff>
    </xdr:from>
    <xdr:ext cx="469744" cy="259045"/>
    <xdr:sp macro="" textlink="">
      <xdr:nvSpPr>
        <xdr:cNvPr id="257" name="n_4aveValue【体育館・プール】&#10;一人当たり面積"/>
        <xdr:cNvSpPr txBox="1"/>
      </xdr:nvSpPr>
      <xdr:spPr>
        <a:xfrm>
          <a:off x="6737427" y="1095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127906</xdr:rowOff>
    </xdr:from>
    <xdr:ext cx="469744" cy="259045"/>
    <xdr:sp macro="" textlink="">
      <xdr:nvSpPr>
        <xdr:cNvPr id="258" name="n_1mainValue【体育館・プール】&#10;一人当たり面積"/>
        <xdr:cNvSpPr txBox="1"/>
      </xdr:nvSpPr>
      <xdr:spPr>
        <a:xfrm>
          <a:off x="9391727" y="1058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131716</xdr:rowOff>
    </xdr:from>
    <xdr:ext cx="469744" cy="259045"/>
    <xdr:sp macro="" textlink="">
      <xdr:nvSpPr>
        <xdr:cNvPr id="259" name="n_2mainValue【体育館・プール】&#10;一人当たり面積"/>
        <xdr:cNvSpPr txBox="1"/>
      </xdr:nvSpPr>
      <xdr:spPr>
        <a:xfrm>
          <a:off x="8515427" y="1059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135526</xdr:rowOff>
    </xdr:from>
    <xdr:ext cx="469744" cy="259045"/>
    <xdr:sp macro="" textlink="">
      <xdr:nvSpPr>
        <xdr:cNvPr id="260" name="n_3mainValue【体育館・プール】&#10;一人当たり面積"/>
        <xdr:cNvSpPr txBox="1"/>
      </xdr:nvSpPr>
      <xdr:spPr>
        <a:xfrm>
          <a:off x="7626427" y="1059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139717</xdr:rowOff>
    </xdr:from>
    <xdr:ext cx="469744" cy="259045"/>
    <xdr:sp macro="" textlink="">
      <xdr:nvSpPr>
        <xdr:cNvPr id="261" name="n_4mainValue【体育館・プール】&#10;一人当たり面積"/>
        <xdr:cNvSpPr txBox="1"/>
      </xdr:nvSpPr>
      <xdr:spPr>
        <a:xfrm>
          <a:off x="6737427" y="1059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59055</xdr:rowOff>
    </xdr:from>
    <xdr:to>
      <xdr:col>24</xdr:col>
      <xdr:colOff>62865</xdr:colOff>
      <xdr:row>86</xdr:row>
      <xdr:rowOff>114300</xdr:rowOff>
    </xdr:to>
    <xdr:cxnSp macro="">
      <xdr:nvCxnSpPr>
        <xdr:cNvPr id="286" name="直線コネクタ 285"/>
        <xdr:cNvCxnSpPr/>
      </xdr:nvCxnSpPr>
      <xdr:spPr>
        <a:xfrm flipV="1">
          <a:off x="4634865"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5732</xdr:rowOff>
    </xdr:from>
    <xdr:ext cx="405111" cy="259045"/>
    <xdr:sp macro="" textlink="">
      <xdr:nvSpPr>
        <xdr:cNvPr id="289" name="【福祉施設】&#10;有形固定資産減価償却率最大値テキスト"/>
        <xdr:cNvSpPr txBox="1"/>
      </xdr:nvSpPr>
      <xdr:spPr>
        <a:xfrm>
          <a:off x="4673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59055</xdr:rowOff>
    </xdr:from>
    <xdr:to>
      <xdr:col>24</xdr:col>
      <xdr:colOff>152400</xdr:colOff>
      <xdr:row>77</xdr:row>
      <xdr:rowOff>59055</xdr:rowOff>
    </xdr:to>
    <xdr:cxnSp macro="">
      <xdr:nvCxnSpPr>
        <xdr:cNvPr id="290" name="直線コネクタ 289"/>
        <xdr:cNvCxnSpPr/>
      </xdr:nvCxnSpPr>
      <xdr:spPr>
        <a:xfrm>
          <a:off x="4546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133366</xdr:rowOff>
    </xdr:from>
    <xdr:ext cx="405111" cy="259045"/>
    <xdr:sp macro="" textlink="">
      <xdr:nvSpPr>
        <xdr:cNvPr id="291" name="【福祉施設】&#10;有形固定資産減価償却率平均値テキスト"/>
        <xdr:cNvSpPr txBox="1"/>
      </xdr:nvSpPr>
      <xdr:spPr>
        <a:xfrm>
          <a:off x="4673600" y="14020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154939</xdr:rowOff>
    </xdr:from>
    <xdr:to>
      <xdr:col>24</xdr:col>
      <xdr:colOff>114300</xdr:colOff>
      <xdr:row>82</xdr:row>
      <xdr:rowOff>85089</xdr:rowOff>
    </xdr:to>
    <xdr:sp macro="" textlink="">
      <xdr:nvSpPr>
        <xdr:cNvPr id="292" name="フローチャート: 判断 291"/>
        <xdr:cNvSpPr/>
      </xdr:nvSpPr>
      <xdr:spPr>
        <a:xfrm>
          <a:off x="45847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130175</xdr:rowOff>
    </xdr:from>
    <xdr:to>
      <xdr:col>20</xdr:col>
      <xdr:colOff>38100</xdr:colOff>
      <xdr:row>82</xdr:row>
      <xdr:rowOff>60325</xdr:rowOff>
    </xdr:to>
    <xdr:sp macro="" textlink="">
      <xdr:nvSpPr>
        <xdr:cNvPr id="293" name="フローチャート: 判断 292"/>
        <xdr:cNvSpPr/>
      </xdr:nvSpPr>
      <xdr:spPr>
        <a:xfrm>
          <a:off x="3746500" y="1401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4" name="フローチャート: 判断 293"/>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95" name="フローチャート: 判断 294"/>
        <xdr:cNvSpPr/>
      </xdr:nvSpPr>
      <xdr:spPr>
        <a:xfrm>
          <a:off x="1968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95886</xdr:rowOff>
    </xdr:from>
    <xdr:to>
      <xdr:col>6</xdr:col>
      <xdr:colOff>38100</xdr:colOff>
      <xdr:row>82</xdr:row>
      <xdr:rowOff>26036</xdr:rowOff>
    </xdr:to>
    <xdr:sp macro="" textlink="">
      <xdr:nvSpPr>
        <xdr:cNvPr id="296" name="フローチャート: 判断 295"/>
        <xdr:cNvSpPr/>
      </xdr:nvSpPr>
      <xdr:spPr>
        <a:xfrm>
          <a:off x="1079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84455</xdr:rowOff>
    </xdr:from>
    <xdr:to>
      <xdr:col>24</xdr:col>
      <xdr:colOff>114300</xdr:colOff>
      <xdr:row>81</xdr:row>
      <xdr:rowOff>14605</xdr:rowOff>
    </xdr:to>
    <xdr:sp macro="" textlink="">
      <xdr:nvSpPr>
        <xdr:cNvPr id="302" name="楕円 301"/>
        <xdr:cNvSpPr/>
      </xdr:nvSpPr>
      <xdr:spPr>
        <a:xfrm>
          <a:off x="4584700" y="1380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107332</xdr:rowOff>
    </xdr:from>
    <xdr:ext cx="405111" cy="259045"/>
    <xdr:sp macro="" textlink="">
      <xdr:nvSpPr>
        <xdr:cNvPr id="303" name="【福祉施設】&#10;有形固定資産減価償却率該当値テキスト"/>
        <xdr:cNvSpPr txBox="1"/>
      </xdr:nvSpPr>
      <xdr:spPr>
        <a:xfrm>
          <a:off x="4673600" y="1365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33020</xdr:rowOff>
    </xdr:from>
    <xdr:to>
      <xdr:col>20</xdr:col>
      <xdr:colOff>38100</xdr:colOff>
      <xdr:row>80</xdr:row>
      <xdr:rowOff>134620</xdr:rowOff>
    </xdr:to>
    <xdr:sp macro="" textlink="">
      <xdr:nvSpPr>
        <xdr:cNvPr id="304" name="楕円 303"/>
        <xdr:cNvSpPr/>
      </xdr:nvSpPr>
      <xdr:spPr>
        <a:xfrm>
          <a:off x="3746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83820</xdr:rowOff>
    </xdr:from>
    <xdr:to>
      <xdr:col>24</xdr:col>
      <xdr:colOff>63500</xdr:colOff>
      <xdr:row>80</xdr:row>
      <xdr:rowOff>135255</xdr:rowOff>
    </xdr:to>
    <xdr:cxnSp macro="">
      <xdr:nvCxnSpPr>
        <xdr:cNvPr id="305" name="直線コネクタ 304"/>
        <xdr:cNvCxnSpPr/>
      </xdr:nvCxnSpPr>
      <xdr:spPr>
        <a:xfrm>
          <a:off x="3797300" y="1379982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61595</xdr:rowOff>
    </xdr:from>
    <xdr:to>
      <xdr:col>15</xdr:col>
      <xdr:colOff>101600</xdr:colOff>
      <xdr:row>80</xdr:row>
      <xdr:rowOff>163195</xdr:rowOff>
    </xdr:to>
    <xdr:sp macro="" textlink="">
      <xdr:nvSpPr>
        <xdr:cNvPr id="306" name="楕円 305"/>
        <xdr:cNvSpPr/>
      </xdr:nvSpPr>
      <xdr:spPr>
        <a:xfrm>
          <a:off x="2857500" y="1377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83820</xdr:rowOff>
    </xdr:from>
    <xdr:to>
      <xdr:col>19</xdr:col>
      <xdr:colOff>177800</xdr:colOff>
      <xdr:row>80</xdr:row>
      <xdr:rowOff>112395</xdr:rowOff>
    </xdr:to>
    <xdr:cxnSp macro="">
      <xdr:nvCxnSpPr>
        <xdr:cNvPr id="307" name="直線コネクタ 306"/>
        <xdr:cNvCxnSpPr/>
      </xdr:nvCxnSpPr>
      <xdr:spPr>
        <a:xfrm flipV="1">
          <a:off x="2908300" y="1379982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19686</xdr:rowOff>
    </xdr:from>
    <xdr:to>
      <xdr:col>10</xdr:col>
      <xdr:colOff>165100</xdr:colOff>
      <xdr:row>80</xdr:row>
      <xdr:rowOff>121286</xdr:rowOff>
    </xdr:to>
    <xdr:sp macro="" textlink="">
      <xdr:nvSpPr>
        <xdr:cNvPr id="308" name="楕円 307"/>
        <xdr:cNvSpPr/>
      </xdr:nvSpPr>
      <xdr:spPr>
        <a:xfrm>
          <a:off x="1968500" y="1373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70486</xdr:rowOff>
    </xdr:from>
    <xdr:to>
      <xdr:col>15</xdr:col>
      <xdr:colOff>50800</xdr:colOff>
      <xdr:row>80</xdr:row>
      <xdr:rowOff>112395</xdr:rowOff>
    </xdr:to>
    <xdr:cxnSp macro="">
      <xdr:nvCxnSpPr>
        <xdr:cNvPr id="309" name="直線コネクタ 308"/>
        <xdr:cNvCxnSpPr/>
      </xdr:nvCxnSpPr>
      <xdr:spPr>
        <a:xfrm>
          <a:off x="2019300" y="1378648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158750</xdr:rowOff>
    </xdr:from>
    <xdr:to>
      <xdr:col>6</xdr:col>
      <xdr:colOff>38100</xdr:colOff>
      <xdr:row>80</xdr:row>
      <xdr:rowOff>88900</xdr:rowOff>
    </xdr:to>
    <xdr:sp macro="" textlink="">
      <xdr:nvSpPr>
        <xdr:cNvPr id="310" name="楕円 309"/>
        <xdr:cNvSpPr/>
      </xdr:nvSpPr>
      <xdr:spPr>
        <a:xfrm>
          <a:off x="1079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38100</xdr:rowOff>
    </xdr:from>
    <xdr:to>
      <xdr:col>10</xdr:col>
      <xdr:colOff>114300</xdr:colOff>
      <xdr:row>80</xdr:row>
      <xdr:rowOff>70486</xdr:rowOff>
    </xdr:to>
    <xdr:cxnSp macro="">
      <xdr:nvCxnSpPr>
        <xdr:cNvPr id="311" name="直線コネクタ 310"/>
        <xdr:cNvCxnSpPr/>
      </xdr:nvCxnSpPr>
      <xdr:spPr>
        <a:xfrm>
          <a:off x="1130300" y="1375410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51452</xdr:rowOff>
    </xdr:from>
    <xdr:ext cx="405111" cy="259045"/>
    <xdr:sp macro="" textlink="">
      <xdr:nvSpPr>
        <xdr:cNvPr id="312" name="n_1aveValue【福祉施設】&#10;有形固定資産減価償却率"/>
        <xdr:cNvSpPr txBox="1"/>
      </xdr:nvSpPr>
      <xdr:spPr>
        <a:xfrm>
          <a:off x="3582044" y="1411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3"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314" name="n_3aveValue【福祉施設】&#10;有形固定資産減価償却率"/>
        <xdr:cNvSpPr txBox="1"/>
      </xdr:nvSpPr>
      <xdr:spPr>
        <a:xfrm>
          <a:off x="1816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17163</xdr:rowOff>
    </xdr:from>
    <xdr:ext cx="405111" cy="259045"/>
    <xdr:sp macro="" textlink="">
      <xdr:nvSpPr>
        <xdr:cNvPr id="315" name="n_4aveValue【福祉施設】&#10;有形固定資産減価償却率"/>
        <xdr:cNvSpPr txBox="1"/>
      </xdr:nvSpPr>
      <xdr:spPr>
        <a:xfrm>
          <a:off x="927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151147</xdr:rowOff>
    </xdr:from>
    <xdr:ext cx="405111" cy="259045"/>
    <xdr:sp macro="" textlink="">
      <xdr:nvSpPr>
        <xdr:cNvPr id="316" name="n_1mainValue【福祉施設】&#10;有形固定資産減価償却率"/>
        <xdr:cNvSpPr txBox="1"/>
      </xdr:nvSpPr>
      <xdr:spPr>
        <a:xfrm>
          <a:off x="35820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8272</xdr:rowOff>
    </xdr:from>
    <xdr:ext cx="405111" cy="259045"/>
    <xdr:sp macro="" textlink="">
      <xdr:nvSpPr>
        <xdr:cNvPr id="317" name="n_2mainValue【福祉施設】&#10;有形固定資産減価償却率"/>
        <xdr:cNvSpPr txBox="1"/>
      </xdr:nvSpPr>
      <xdr:spPr>
        <a:xfrm>
          <a:off x="2705744" y="1355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137813</xdr:rowOff>
    </xdr:from>
    <xdr:ext cx="405111" cy="259045"/>
    <xdr:sp macro="" textlink="">
      <xdr:nvSpPr>
        <xdr:cNvPr id="318" name="n_3mainValue【福祉施設】&#10;有形固定資産減価償却率"/>
        <xdr:cNvSpPr txBox="1"/>
      </xdr:nvSpPr>
      <xdr:spPr>
        <a:xfrm>
          <a:off x="1816744" y="1351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105427</xdr:rowOff>
    </xdr:from>
    <xdr:ext cx="405111" cy="259045"/>
    <xdr:sp macro="" textlink="">
      <xdr:nvSpPr>
        <xdr:cNvPr id="319" name="n_4mainValue【福祉施設】&#10;有形固定資産減価償却率"/>
        <xdr:cNvSpPr txBox="1"/>
      </xdr:nvSpPr>
      <xdr:spPr>
        <a:xfrm>
          <a:off x="927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111252</xdr:rowOff>
    </xdr:from>
    <xdr:to>
      <xdr:col>54</xdr:col>
      <xdr:colOff>189865</xdr:colOff>
      <xdr:row>86</xdr:row>
      <xdr:rowOff>26670</xdr:rowOff>
    </xdr:to>
    <xdr:cxnSp macro="">
      <xdr:nvCxnSpPr>
        <xdr:cNvPr id="341" name="直線コネクタ 340"/>
        <xdr:cNvCxnSpPr/>
      </xdr:nvCxnSpPr>
      <xdr:spPr>
        <a:xfrm flipV="1">
          <a:off x="10476865" y="13312902"/>
          <a:ext cx="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2"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3" name="直線コネクタ 342"/>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57929</xdr:rowOff>
    </xdr:from>
    <xdr:ext cx="469744" cy="259045"/>
    <xdr:sp macro="" textlink="">
      <xdr:nvSpPr>
        <xdr:cNvPr id="344" name="【福祉施設】&#10;一人当たり面積最大値テキスト"/>
        <xdr:cNvSpPr txBox="1"/>
      </xdr:nvSpPr>
      <xdr:spPr>
        <a:xfrm>
          <a:off x="10515600" y="1308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111252</xdr:rowOff>
    </xdr:from>
    <xdr:to>
      <xdr:col>55</xdr:col>
      <xdr:colOff>88900</xdr:colOff>
      <xdr:row>77</xdr:row>
      <xdr:rowOff>111252</xdr:rowOff>
    </xdr:to>
    <xdr:cxnSp macro="">
      <xdr:nvCxnSpPr>
        <xdr:cNvPr id="345" name="直線コネクタ 344"/>
        <xdr:cNvCxnSpPr/>
      </xdr:nvCxnSpPr>
      <xdr:spPr>
        <a:xfrm>
          <a:off x="10388600" y="1331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114316</xdr:rowOff>
    </xdr:from>
    <xdr:ext cx="469744" cy="259045"/>
    <xdr:sp macro="" textlink="">
      <xdr:nvSpPr>
        <xdr:cNvPr id="346" name="【福祉施設】&#10;一人当たり面積平均値テキスト"/>
        <xdr:cNvSpPr txBox="1"/>
      </xdr:nvSpPr>
      <xdr:spPr>
        <a:xfrm>
          <a:off x="10515600" y="1434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135889</xdr:rowOff>
    </xdr:from>
    <xdr:to>
      <xdr:col>55</xdr:col>
      <xdr:colOff>50800</xdr:colOff>
      <xdr:row>84</xdr:row>
      <xdr:rowOff>66039</xdr:rowOff>
    </xdr:to>
    <xdr:sp macro="" textlink="">
      <xdr:nvSpPr>
        <xdr:cNvPr id="347" name="フローチャート: 判断 346"/>
        <xdr:cNvSpPr/>
      </xdr:nvSpPr>
      <xdr:spPr>
        <a:xfrm>
          <a:off x="10426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151892</xdr:rowOff>
    </xdr:from>
    <xdr:to>
      <xdr:col>50</xdr:col>
      <xdr:colOff>165100</xdr:colOff>
      <xdr:row>84</xdr:row>
      <xdr:rowOff>82042</xdr:rowOff>
    </xdr:to>
    <xdr:sp macro="" textlink="">
      <xdr:nvSpPr>
        <xdr:cNvPr id="348" name="フローチャート: 判断 347"/>
        <xdr:cNvSpPr/>
      </xdr:nvSpPr>
      <xdr:spPr>
        <a:xfrm>
          <a:off x="9588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170180</xdr:rowOff>
    </xdr:from>
    <xdr:to>
      <xdr:col>46</xdr:col>
      <xdr:colOff>38100</xdr:colOff>
      <xdr:row>84</xdr:row>
      <xdr:rowOff>100330</xdr:rowOff>
    </xdr:to>
    <xdr:sp macro="" textlink="">
      <xdr:nvSpPr>
        <xdr:cNvPr id="349" name="フローチャート: 判断 348"/>
        <xdr:cNvSpPr/>
      </xdr:nvSpPr>
      <xdr:spPr>
        <a:xfrm>
          <a:off x="8699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151892</xdr:rowOff>
    </xdr:from>
    <xdr:to>
      <xdr:col>41</xdr:col>
      <xdr:colOff>101600</xdr:colOff>
      <xdr:row>84</xdr:row>
      <xdr:rowOff>82042</xdr:rowOff>
    </xdr:to>
    <xdr:sp macro="" textlink="">
      <xdr:nvSpPr>
        <xdr:cNvPr id="350" name="フローチャート: 判断 349"/>
        <xdr:cNvSpPr/>
      </xdr:nvSpPr>
      <xdr:spPr>
        <a:xfrm>
          <a:off x="7810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51" name="フローチャート: 判断 350"/>
        <xdr:cNvSpPr/>
      </xdr:nvSpPr>
      <xdr:spPr>
        <a:xfrm>
          <a:off x="6921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94742</xdr:rowOff>
    </xdr:from>
    <xdr:to>
      <xdr:col>55</xdr:col>
      <xdr:colOff>50800</xdr:colOff>
      <xdr:row>79</xdr:row>
      <xdr:rowOff>24892</xdr:rowOff>
    </xdr:to>
    <xdr:sp macro="" textlink="">
      <xdr:nvSpPr>
        <xdr:cNvPr id="357" name="楕円 356"/>
        <xdr:cNvSpPr/>
      </xdr:nvSpPr>
      <xdr:spPr>
        <a:xfrm>
          <a:off x="10426700" y="1346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117619</xdr:rowOff>
    </xdr:from>
    <xdr:ext cx="469744" cy="259045"/>
    <xdr:sp macro="" textlink="">
      <xdr:nvSpPr>
        <xdr:cNvPr id="358" name="【福祉施設】&#10;一人当たり面積該当値テキスト"/>
        <xdr:cNvSpPr txBox="1"/>
      </xdr:nvSpPr>
      <xdr:spPr>
        <a:xfrm>
          <a:off x="10515600" y="1331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122174</xdr:rowOff>
    </xdr:from>
    <xdr:to>
      <xdr:col>50</xdr:col>
      <xdr:colOff>165100</xdr:colOff>
      <xdr:row>79</xdr:row>
      <xdr:rowOff>52324</xdr:rowOff>
    </xdr:to>
    <xdr:sp macro="" textlink="">
      <xdr:nvSpPr>
        <xdr:cNvPr id="359" name="楕円 358"/>
        <xdr:cNvSpPr/>
      </xdr:nvSpPr>
      <xdr:spPr>
        <a:xfrm>
          <a:off x="9588500" y="1349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145542</xdr:rowOff>
    </xdr:from>
    <xdr:to>
      <xdr:col>55</xdr:col>
      <xdr:colOff>0</xdr:colOff>
      <xdr:row>79</xdr:row>
      <xdr:rowOff>1524</xdr:rowOff>
    </xdr:to>
    <xdr:cxnSp macro="">
      <xdr:nvCxnSpPr>
        <xdr:cNvPr id="360" name="直線コネクタ 359"/>
        <xdr:cNvCxnSpPr/>
      </xdr:nvCxnSpPr>
      <xdr:spPr>
        <a:xfrm flipV="1">
          <a:off x="9639300" y="1351864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149606</xdr:rowOff>
    </xdr:from>
    <xdr:to>
      <xdr:col>46</xdr:col>
      <xdr:colOff>38100</xdr:colOff>
      <xdr:row>79</xdr:row>
      <xdr:rowOff>79756</xdr:rowOff>
    </xdr:to>
    <xdr:sp macro="" textlink="">
      <xdr:nvSpPr>
        <xdr:cNvPr id="361" name="楕円 360"/>
        <xdr:cNvSpPr/>
      </xdr:nvSpPr>
      <xdr:spPr>
        <a:xfrm>
          <a:off x="8699500" y="1352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1524</xdr:rowOff>
    </xdr:from>
    <xdr:to>
      <xdr:col>50</xdr:col>
      <xdr:colOff>114300</xdr:colOff>
      <xdr:row>79</xdr:row>
      <xdr:rowOff>28956</xdr:rowOff>
    </xdr:to>
    <xdr:cxnSp macro="">
      <xdr:nvCxnSpPr>
        <xdr:cNvPr id="362" name="直線コネクタ 361"/>
        <xdr:cNvCxnSpPr/>
      </xdr:nvCxnSpPr>
      <xdr:spPr>
        <a:xfrm flipV="1">
          <a:off x="8750300" y="1354607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1015</xdr:rowOff>
    </xdr:from>
    <xdr:to>
      <xdr:col>41</xdr:col>
      <xdr:colOff>101600</xdr:colOff>
      <xdr:row>79</xdr:row>
      <xdr:rowOff>102615</xdr:rowOff>
    </xdr:to>
    <xdr:sp macro="" textlink="">
      <xdr:nvSpPr>
        <xdr:cNvPr id="363" name="楕円 362"/>
        <xdr:cNvSpPr/>
      </xdr:nvSpPr>
      <xdr:spPr>
        <a:xfrm>
          <a:off x="7810500" y="1354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28956</xdr:rowOff>
    </xdr:from>
    <xdr:to>
      <xdr:col>45</xdr:col>
      <xdr:colOff>177800</xdr:colOff>
      <xdr:row>79</xdr:row>
      <xdr:rowOff>51815</xdr:rowOff>
    </xdr:to>
    <xdr:cxnSp macro="">
      <xdr:nvCxnSpPr>
        <xdr:cNvPr id="364" name="直線コネクタ 363"/>
        <xdr:cNvCxnSpPr/>
      </xdr:nvCxnSpPr>
      <xdr:spPr>
        <a:xfrm flipV="1">
          <a:off x="7861300" y="1357350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28448</xdr:rowOff>
    </xdr:from>
    <xdr:to>
      <xdr:col>36</xdr:col>
      <xdr:colOff>165100</xdr:colOff>
      <xdr:row>79</xdr:row>
      <xdr:rowOff>130048</xdr:rowOff>
    </xdr:to>
    <xdr:sp macro="" textlink="">
      <xdr:nvSpPr>
        <xdr:cNvPr id="365" name="楕円 364"/>
        <xdr:cNvSpPr/>
      </xdr:nvSpPr>
      <xdr:spPr>
        <a:xfrm>
          <a:off x="6921500" y="1357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51815</xdr:rowOff>
    </xdr:from>
    <xdr:to>
      <xdr:col>41</xdr:col>
      <xdr:colOff>50800</xdr:colOff>
      <xdr:row>79</xdr:row>
      <xdr:rowOff>79248</xdr:rowOff>
    </xdr:to>
    <xdr:cxnSp macro="">
      <xdr:nvCxnSpPr>
        <xdr:cNvPr id="366" name="直線コネクタ 365"/>
        <xdr:cNvCxnSpPr/>
      </xdr:nvCxnSpPr>
      <xdr:spPr>
        <a:xfrm flipV="1">
          <a:off x="6972300" y="13596365"/>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73169</xdr:rowOff>
    </xdr:from>
    <xdr:ext cx="469744" cy="259045"/>
    <xdr:sp macro="" textlink="">
      <xdr:nvSpPr>
        <xdr:cNvPr id="367" name="n_1aveValue【福祉施設】&#10;一人当たり面積"/>
        <xdr:cNvSpPr txBox="1"/>
      </xdr:nvSpPr>
      <xdr:spPr>
        <a:xfrm>
          <a:off x="93917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91457</xdr:rowOff>
    </xdr:from>
    <xdr:ext cx="469744" cy="259045"/>
    <xdr:sp macro="" textlink="">
      <xdr:nvSpPr>
        <xdr:cNvPr id="368" name="n_2aveValue【福祉施設】&#10;一人当たり面積"/>
        <xdr:cNvSpPr txBox="1"/>
      </xdr:nvSpPr>
      <xdr:spPr>
        <a:xfrm>
          <a:off x="85154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73169</xdr:rowOff>
    </xdr:from>
    <xdr:ext cx="469744" cy="259045"/>
    <xdr:sp macro="" textlink="">
      <xdr:nvSpPr>
        <xdr:cNvPr id="369" name="n_3aveValue【福祉施設】&#10;一人当たり面積"/>
        <xdr:cNvSpPr txBox="1"/>
      </xdr:nvSpPr>
      <xdr:spPr>
        <a:xfrm>
          <a:off x="76264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82314</xdr:rowOff>
    </xdr:from>
    <xdr:ext cx="469744" cy="259045"/>
    <xdr:sp macro="" textlink="">
      <xdr:nvSpPr>
        <xdr:cNvPr id="370" name="n_4aveValue【福祉施設】&#10;一人当たり面積"/>
        <xdr:cNvSpPr txBox="1"/>
      </xdr:nvSpPr>
      <xdr:spPr>
        <a:xfrm>
          <a:off x="6737427" y="144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68851</xdr:rowOff>
    </xdr:from>
    <xdr:ext cx="469744" cy="259045"/>
    <xdr:sp macro="" textlink="">
      <xdr:nvSpPr>
        <xdr:cNvPr id="371" name="n_1mainValue【福祉施設】&#10;一人当たり面積"/>
        <xdr:cNvSpPr txBox="1"/>
      </xdr:nvSpPr>
      <xdr:spPr>
        <a:xfrm>
          <a:off x="9391727" y="1327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96283</xdr:rowOff>
    </xdr:from>
    <xdr:ext cx="469744" cy="259045"/>
    <xdr:sp macro="" textlink="">
      <xdr:nvSpPr>
        <xdr:cNvPr id="372" name="n_2mainValue【福祉施設】&#10;一人当たり面積"/>
        <xdr:cNvSpPr txBox="1"/>
      </xdr:nvSpPr>
      <xdr:spPr>
        <a:xfrm>
          <a:off x="8515427" y="1329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119142</xdr:rowOff>
    </xdr:from>
    <xdr:ext cx="469744" cy="259045"/>
    <xdr:sp macro="" textlink="">
      <xdr:nvSpPr>
        <xdr:cNvPr id="373" name="n_3mainValue【福祉施設】&#10;一人当たり面積"/>
        <xdr:cNvSpPr txBox="1"/>
      </xdr:nvSpPr>
      <xdr:spPr>
        <a:xfrm>
          <a:off x="7626427" y="1332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146575</xdr:rowOff>
    </xdr:from>
    <xdr:ext cx="469744" cy="259045"/>
    <xdr:sp macro="" textlink="">
      <xdr:nvSpPr>
        <xdr:cNvPr id="374" name="n_4mainValue【福祉施設】&#10;一人当たり面積"/>
        <xdr:cNvSpPr txBox="1"/>
      </xdr:nvSpPr>
      <xdr:spPr>
        <a:xfrm>
          <a:off x="6737427" y="13348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35379</xdr:rowOff>
    </xdr:to>
    <xdr:cxnSp macro="">
      <xdr:nvCxnSpPr>
        <xdr:cNvPr id="400" name="直線コネクタ 399"/>
        <xdr:cNvCxnSpPr/>
      </xdr:nvCxnSpPr>
      <xdr:spPr>
        <a:xfrm flipV="1">
          <a:off x="4634865" y="17221200"/>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1"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2" name="直線コネクタ 401"/>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403" name="【市民会館】&#10;有形固定資産減価償却率最大値テキスト"/>
        <xdr:cNvSpPr txBox="1"/>
      </xdr:nvSpPr>
      <xdr:spPr>
        <a:xfrm>
          <a:off x="4673600" y="1699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4" name="直線コネクタ 403"/>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69141</xdr:rowOff>
    </xdr:from>
    <xdr:ext cx="405111" cy="259045"/>
    <xdr:sp macro="" textlink="">
      <xdr:nvSpPr>
        <xdr:cNvPr id="405" name="【市民会館】&#10;有形固定資産減価償却率平均値テキスト"/>
        <xdr:cNvSpPr txBox="1"/>
      </xdr:nvSpPr>
      <xdr:spPr>
        <a:xfrm>
          <a:off x="4673600" y="178999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90714</xdr:rowOff>
    </xdr:from>
    <xdr:to>
      <xdr:col>24</xdr:col>
      <xdr:colOff>114300</xdr:colOff>
      <xdr:row>105</xdr:row>
      <xdr:rowOff>20864</xdr:rowOff>
    </xdr:to>
    <xdr:sp macro="" textlink="">
      <xdr:nvSpPr>
        <xdr:cNvPr id="406" name="フローチャート: 判断 405"/>
        <xdr:cNvSpPr/>
      </xdr:nvSpPr>
      <xdr:spPr>
        <a:xfrm>
          <a:off x="45847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77651</xdr:rowOff>
    </xdr:from>
    <xdr:to>
      <xdr:col>20</xdr:col>
      <xdr:colOff>38100</xdr:colOff>
      <xdr:row>105</xdr:row>
      <xdr:rowOff>7801</xdr:rowOff>
    </xdr:to>
    <xdr:sp macro="" textlink="">
      <xdr:nvSpPr>
        <xdr:cNvPr id="407" name="フローチャート: 判断 406"/>
        <xdr:cNvSpPr/>
      </xdr:nvSpPr>
      <xdr:spPr>
        <a:xfrm>
          <a:off x="3746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408" name="フローチャート: 判断 407"/>
        <xdr:cNvSpPr/>
      </xdr:nvSpPr>
      <xdr:spPr>
        <a:xfrm>
          <a:off x="2857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46627</xdr:rowOff>
    </xdr:from>
    <xdr:to>
      <xdr:col>10</xdr:col>
      <xdr:colOff>165100</xdr:colOff>
      <xdr:row>104</xdr:row>
      <xdr:rowOff>148227</xdr:rowOff>
    </xdr:to>
    <xdr:sp macro="" textlink="">
      <xdr:nvSpPr>
        <xdr:cNvPr id="409" name="フローチャート: 判断 408"/>
        <xdr:cNvSpPr/>
      </xdr:nvSpPr>
      <xdr:spPr>
        <a:xfrm>
          <a:off x="1968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31931</xdr:rowOff>
    </xdr:from>
    <xdr:to>
      <xdr:col>6</xdr:col>
      <xdr:colOff>38100</xdr:colOff>
      <xdr:row>104</xdr:row>
      <xdr:rowOff>133531</xdr:rowOff>
    </xdr:to>
    <xdr:sp macro="" textlink="">
      <xdr:nvSpPr>
        <xdr:cNvPr id="410" name="フローチャート: 判断 409"/>
        <xdr:cNvSpPr/>
      </xdr:nvSpPr>
      <xdr:spPr>
        <a:xfrm>
          <a:off x="1079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133169</xdr:rowOff>
    </xdr:from>
    <xdr:to>
      <xdr:col>24</xdr:col>
      <xdr:colOff>114300</xdr:colOff>
      <xdr:row>104</xdr:row>
      <xdr:rowOff>63319</xdr:rowOff>
    </xdr:to>
    <xdr:sp macro="" textlink="">
      <xdr:nvSpPr>
        <xdr:cNvPr id="416" name="楕円 415"/>
        <xdr:cNvSpPr/>
      </xdr:nvSpPr>
      <xdr:spPr>
        <a:xfrm>
          <a:off x="4584700" y="1779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156046</xdr:rowOff>
    </xdr:from>
    <xdr:ext cx="405111" cy="259045"/>
    <xdr:sp macro="" textlink="">
      <xdr:nvSpPr>
        <xdr:cNvPr id="417" name="【市民会館】&#10;有形固定資産減価償却率該当値テキスト"/>
        <xdr:cNvSpPr txBox="1"/>
      </xdr:nvSpPr>
      <xdr:spPr>
        <a:xfrm>
          <a:off x="4673600" y="17643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113574</xdr:rowOff>
    </xdr:from>
    <xdr:to>
      <xdr:col>20</xdr:col>
      <xdr:colOff>38100</xdr:colOff>
      <xdr:row>104</xdr:row>
      <xdr:rowOff>43724</xdr:rowOff>
    </xdr:to>
    <xdr:sp macro="" textlink="">
      <xdr:nvSpPr>
        <xdr:cNvPr id="418" name="楕円 417"/>
        <xdr:cNvSpPr/>
      </xdr:nvSpPr>
      <xdr:spPr>
        <a:xfrm>
          <a:off x="3746500" y="1777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164374</xdr:rowOff>
    </xdr:from>
    <xdr:to>
      <xdr:col>24</xdr:col>
      <xdr:colOff>63500</xdr:colOff>
      <xdr:row>104</xdr:row>
      <xdr:rowOff>12519</xdr:rowOff>
    </xdr:to>
    <xdr:cxnSp macro="">
      <xdr:nvCxnSpPr>
        <xdr:cNvPr id="419" name="直線コネクタ 418"/>
        <xdr:cNvCxnSpPr/>
      </xdr:nvCxnSpPr>
      <xdr:spPr>
        <a:xfrm>
          <a:off x="3797300" y="17823724"/>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85816</xdr:rowOff>
    </xdr:from>
    <xdr:to>
      <xdr:col>15</xdr:col>
      <xdr:colOff>101600</xdr:colOff>
      <xdr:row>104</xdr:row>
      <xdr:rowOff>15966</xdr:rowOff>
    </xdr:to>
    <xdr:sp macro="" textlink="">
      <xdr:nvSpPr>
        <xdr:cNvPr id="420" name="楕円 419"/>
        <xdr:cNvSpPr/>
      </xdr:nvSpPr>
      <xdr:spPr>
        <a:xfrm>
          <a:off x="2857500" y="1774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136616</xdr:rowOff>
    </xdr:from>
    <xdr:to>
      <xdr:col>19</xdr:col>
      <xdr:colOff>177800</xdr:colOff>
      <xdr:row>103</xdr:row>
      <xdr:rowOff>164374</xdr:rowOff>
    </xdr:to>
    <xdr:cxnSp macro="">
      <xdr:nvCxnSpPr>
        <xdr:cNvPr id="421" name="直線コネクタ 420"/>
        <xdr:cNvCxnSpPr/>
      </xdr:nvCxnSpPr>
      <xdr:spPr>
        <a:xfrm>
          <a:off x="2908300" y="1779596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59689</xdr:rowOff>
    </xdr:from>
    <xdr:to>
      <xdr:col>10</xdr:col>
      <xdr:colOff>165100</xdr:colOff>
      <xdr:row>103</xdr:row>
      <xdr:rowOff>161289</xdr:rowOff>
    </xdr:to>
    <xdr:sp macro="" textlink="">
      <xdr:nvSpPr>
        <xdr:cNvPr id="422" name="楕円 421"/>
        <xdr:cNvSpPr/>
      </xdr:nvSpPr>
      <xdr:spPr>
        <a:xfrm>
          <a:off x="1968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110489</xdr:rowOff>
    </xdr:from>
    <xdr:to>
      <xdr:col>15</xdr:col>
      <xdr:colOff>50800</xdr:colOff>
      <xdr:row>103</xdr:row>
      <xdr:rowOff>136616</xdr:rowOff>
    </xdr:to>
    <xdr:cxnSp macro="">
      <xdr:nvCxnSpPr>
        <xdr:cNvPr id="423" name="直線コネクタ 422"/>
        <xdr:cNvCxnSpPr/>
      </xdr:nvCxnSpPr>
      <xdr:spPr>
        <a:xfrm>
          <a:off x="2019300" y="17769839"/>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27032</xdr:rowOff>
    </xdr:from>
    <xdr:to>
      <xdr:col>6</xdr:col>
      <xdr:colOff>38100</xdr:colOff>
      <xdr:row>103</xdr:row>
      <xdr:rowOff>128632</xdr:rowOff>
    </xdr:to>
    <xdr:sp macro="" textlink="">
      <xdr:nvSpPr>
        <xdr:cNvPr id="424" name="楕円 423"/>
        <xdr:cNvSpPr/>
      </xdr:nvSpPr>
      <xdr:spPr>
        <a:xfrm>
          <a:off x="1079500" y="1768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77832</xdr:rowOff>
    </xdr:from>
    <xdr:to>
      <xdr:col>10</xdr:col>
      <xdr:colOff>114300</xdr:colOff>
      <xdr:row>103</xdr:row>
      <xdr:rowOff>110489</xdr:rowOff>
    </xdr:to>
    <xdr:cxnSp macro="">
      <xdr:nvCxnSpPr>
        <xdr:cNvPr id="425" name="直線コネクタ 424"/>
        <xdr:cNvCxnSpPr/>
      </xdr:nvCxnSpPr>
      <xdr:spPr>
        <a:xfrm>
          <a:off x="1130300" y="1773718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170378</xdr:rowOff>
    </xdr:from>
    <xdr:ext cx="405111" cy="259045"/>
    <xdr:sp macro="" textlink="">
      <xdr:nvSpPr>
        <xdr:cNvPr id="426" name="n_1aveValue【市民会館】&#10;有形固定資産減価償却率"/>
        <xdr:cNvSpPr txBox="1"/>
      </xdr:nvSpPr>
      <xdr:spPr>
        <a:xfrm>
          <a:off x="35820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140988</xdr:rowOff>
    </xdr:from>
    <xdr:ext cx="405111" cy="259045"/>
    <xdr:sp macro="" textlink="">
      <xdr:nvSpPr>
        <xdr:cNvPr id="427" name="n_2aveValue【市民会館】&#10;有形固定資産減価償却率"/>
        <xdr:cNvSpPr txBox="1"/>
      </xdr:nvSpPr>
      <xdr:spPr>
        <a:xfrm>
          <a:off x="2705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139354</xdr:rowOff>
    </xdr:from>
    <xdr:ext cx="405111" cy="259045"/>
    <xdr:sp macro="" textlink="">
      <xdr:nvSpPr>
        <xdr:cNvPr id="428" name="n_3aveValue【市民会館】&#10;有形固定資産減価償却率"/>
        <xdr:cNvSpPr txBox="1"/>
      </xdr:nvSpPr>
      <xdr:spPr>
        <a:xfrm>
          <a:off x="1816744" y="1797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124658</xdr:rowOff>
    </xdr:from>
    <xdr:ext cx="405111" cy="259045"/>
    <xdr:sp macro="" textlink="">
      <xdr:nvSpPr>
        <xdr:cNvPr id="429" name="n_4aveValue【市民会館】&#10;有形固定資産減価償却率"/>
        <xdr:cNvSpPr txBox="1"/>
      </xdr:nvSpPr>
      <xdr:spPr>
        <a:xfrm>
          <a:off x="927744"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60251</xdr:rowOff>
    </xdr:from>
    <xdr:ext cx="405111" cy="259045"/>
    <xdr:sp macro="" textlink="">
      <xdr:nvSpPr>
        <xdr:cNvPr id="430" name="n_1mainValue【市民会館】&#10;有形固定資産減価償却率"/>
        <xdr:cNvSpPr txBox="1"/>
      </xdr:nvSpPr>
      <xdr:spPr>
        <a:xfrm>
          <a:off x="3582044" y="1754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32493</xdr:rowOff>
    </xdr:from>
    <xdr:ext cx="405111" cy="259045"/>
    <xdr:sp macro="" textlink="">
      <xdr:nvSpPr>
        <xdr:cNvPr id="431" name="n_2mainValue【市民会館】&#10;有形固定資産減価償却率"/>
        <xdr:cNvSpPr txBox="1"/>
      </xdr:nvSpPr>
      <xdr:spPr>
        <a:xfrm>
          <a:off x="2705744" y="1752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6366</xdr:rowOff>
    </xdr:from>
    <xdr:ext cx="405111" cy="259045"/>
    <xdr:sp macro="" textlink="">
      <xdr:nvSpPr>
        <xdr:cNvPr id="432" name="n_3mainValue【市民会館】&#10;有形固定資産減価償却率"/>
        <xdr:cNvSpPr txBox="1"/>
      </xdr:nvSpPr>
      <xdr:spPr>
        <a:xfrm>
          <a:off x="1816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145159</xdr:rowOff>
    </xdr:from>
    <xdr:ext cx="405111" cy="259045"/>
    <xdr:sp macro="" textlink="">
      <xdr:nvSpPr>
        <xdr:cNvPr id="433" name="n_4mainValue【市民会館】&#10;有形固定資産減価償却率"/>
        <xdr:cNvSpPr txBox="1"/>
      </xdr:nvSpPr>
      <xdr:spPr>
        <a:xfrm>
          <a:off x="927744" y="1746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108</xdr:row>
      <xdr:rowOff>129539</xdr:rowOff>
    </xdr:to>
    <xdr:cxnSp macro="">
      <xdr:nvCxnSpPr>
        <xdr:cNvPr id="457" name="直線コネクタ 456"/>
        <xdr:cNvCxnSpPr/>
      </xdr:nvCxnSpPr>
      <xdr:spPr>
        <a:xfrm flipV="1">
          <a:off x="10476865" y="17106900"/>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8" name="【市民会館】&#10;一人当たり面積最小値テキスト"/>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59" name="直線コネクタ 458"/>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460" name="【市民会館】&#10;一人当たり面積最大値テキスト"/>
        <xdr:cNvSpPr txBox="1"/>
      </xdr:nvSpPr>
      <xdr:spPr>
        <a:xfrm>
          <a:off x="10515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461" name="直線コネクタ 460"/>
        <xdr:cNvCxnSpPr/>
      </xdr:nvCxnSpPr>
      <xdr:spPr>
        <a:xfrm>
          <a:off x="10388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38116</xdr:rowOff>
    </xdr:from>
    <xdr:ext cx="469744" cy="259045"/>
    <xdr:sp macro="" textlink="">
      <xdr:nvSpPr>
        <xdr:cNvPr id="462" name="【市民会館】&#10;一人当たり面積平均値テキスト"/>
        <xdr:cNvSpPr txBox="1"/>
      </xdr:nvSpPr>
      <xdr:spPr>
        <a:xfrm>
          <a:off x="10515600" y="18211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3" name="フローチャート: 判断 462"/>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69214</xdr:rowOff>
    </xdr:from>
    <xdr:to>
      <xdr:col>50</xdr:col>
      <xdr:colOff>165100</xdr:colOff>
      <xdr:row>106</xdr:row>
      <xdr:rowOff>170814</xdr:rowOff>
    </xdr:to>
    <xdr:sp macro="" textlink="">
      <xdr:nvSpPr>
        <xdr:cNvPr id="464" name="フローチャート: 判断 463"/>
        <xdr:cNvSpPr/>
      </xdr:nvSpPr>
      <xdr:spPr>
        <a:xfrm>
          <a:off x="9588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73025</xdr:rowOff>
    </xdr:from>
    <xdr:to>
      <xdr:col>46</xdr:col>
      <xdr:colOff>38100</xdr:colOff>
      <xdr:row>107</xdr:row>
      <xdr:rowOff>3175</xdr:rowOff>
    </xdr:to>
    <xdr:sp macro="" textlink="">
      <xdr:nvSpPr>
        <xdr:cNvPr id="465" name="フローチャート: 判断 464"/>
        <xdr:cNvSpPr/>
      </xdr:nvSpPr>
      <xdr:spPr>
        <a:xfrm>
          <a:off x="8699500" y="1824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90170</xdr:rowOff>
    </xdr:from>
    <xdr:to>
      <xdr:col>41</xdr:col>
      <xdr:colOff>101600</xdr:colOff>
      <xdr:row>107</xdr:row>
      <xdr:rowOff>20320</xdr:rowOff>
    </xdr:to>
    <xdr:sp macro="" textlink="">
      <xdr:nvSpPr>
        <xdr:cNvPr id="466" name="フローチャート: 判断 465"/>
        <xdr:cNvSpPr/>
      </xdr:nvSpPr>
      <xdr:spPr>
        <a:xfrm>
          <a:off x="7810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103505</xdr:rowOff>
    </xdr:from>
    <xdr:to>
      <xdr:col>36</xdr:col>
      <xdr:colOff>165100</xdr:colOff>
      <xdr:row>107</xdr:row>
      <xdr:rowOff>33655</xdr:rowOff>
    </xdr:to>
    <xdr:sp macro="" textlink="">
      <xdr:nvSpPr>
        <xdr:cNvPr id="467" name="フローチャート: 判断 466"/>
        <xdr:cNvSpPr/>
      </xdr:nvSpPr>
      <xdr:spPr>
        <a:xfrm>
          <a:off x="6921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139700</xdr:rowOff>
    </xdr:from>
    <xdr:to>
      <xdr:col>55</xdr:col>
      <xdr:colOff>50800</xdr:colOff>
      <xdr:row>104</xdr:row>
      <xdr:rowOff>69850</xdr:rowOff>
    </xdr:to>
    <xdr:sp macro="" textlink="">
      <xdr:nvSpPr>
        <xdr:cNvPr id="473" name="楕円 472"/>
        <xdr:cNvSpPr/>
      </xdr:nvSpPr>
      <xdr:spPr>
        <a:xfrm>
          <a:off x="104267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162577</xdr:rowOff>
    </xdr:from>
    <xdr:ext cx="469744" cy="259045"/>
    <xdr:sp macro="" textlink="">
      <xdr:nvSpPr>
        <xdr:cNvPr id="474" name="【市民会館】&#10;一人当たり面積該当値テキスト"/>
        <xdr:cNvSpPr txBox="1"/>
      </xdr:nvSpPr>
      <xdr:spPr>
        <a:xfrm>
          <a:off x="10515600" y="1765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156845</xdr:rowOff>
    </xdr:from>
    <xdr:to>
      <xdr:col>50</xdr:col>
      <xdr:colOff>165100</xdr:colOff>
      <xdr:row>104</xdr:row>
      <xdr:rowOff>86995</xdr:rowOff>
    </xdr:to>
    <xdr:sp macro="" textlink="">
      <xdr:nvSpPr>
        <xdr:cNvPr id="475" name="楕円 474"/>
        <xdr:cNvSpPr/>
      </xdr:nvSpPr>
      <xdr:spPr>
        <a:xfrm>
          <a:off x="9588500" y="17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19050</xdr:rowOff>
    </xdr:from>
    <xdr:to>
      <xdr:col>55</xdr:col>
      <xdr:colOff>0</xdr:colOff>
      <xdr:row>104</xdr:row>
      <xdr:rowOff>36195</xdr:rowOff>
    </xdr:to>
    <xdr:cxnSp macro="">
      <xdr:nvCxnSpPr>
        <xdr:cNvPr id="476" name="直線コネクタ 475"/>
        <xdr:cNvCxnSpPr/>
      </xdr:nvCxnSpPr>
      <xdr:spPr>
        <a:xfrm flipV="1">
          <a:off x="9639300" y="1784985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2539</xdr:rowOff>
    </xdr:from>
    <xdr:to>
      <xdr:col>46</xdr:col>
      <xdr:colOff>38100</xdr:colOff>
      <xdr:row>104</xdr:row>
      <xdr:rowOff>104139</xdr:rowOff>
    </xdr:to>
    <xdr:sp macro="" textlink="">
      <xdr:nvSpPr>
        <xdr:cNvPr id="477" name="楕円 476"/>
        <xdr:cNvSpPr/>
      </xdr:nvSpPr>
      <xdr:spPr>
        <a:xfrm>
          <a:off x="8699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36195</xdr:rowOff>
    </xdr:from>
    <xdr:to>
      <xdr:col>50</xdr:col>
      <xdr:colOff>114300</xdr:colOff>
      <xdr:row>104</xdr:row>
      <xdr:rowOff>53339</xdr:rowOff>
    </xdr:to>
    <xdr:cxnSp macro="">
      <xdr:nvCxnSpPr>
        <xdr:cNvPr id="478" name="直線コネクタ 477"/>
        <xdr:cNvCxnSpPr/>
      </xdr:nvCxnSpPr>
      <xdr:spPr>
        <a:xfrm flipV="1">
          <a:off x="8750300" y="17866995"/>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17780</xdr:rowOff>
    </xdr:from>
    <xdr:to>
      <xdr:col>41</xdr:col>
      <xdr:colOff>101600</xdr:colOff>
      <xdr:row>104</xdr:row>
      <xdr:rowOff>119380</xdr:rowOff>
    </xdr:to>
    <xdr:sp macro="" textlink="">
      <xdr:nvSpPr>
        <xdr:cNvPr id="479" name="楕円 478"/>
        <xdr:cNvSpPr/>
      </xdr:nvSpPr>
      <xdr:spPr>
        <a:xfrm>
          <a:off x="7810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53339</xdr:rowOff>
    </xdr:from>
    <xdr:to>
      <xdr:col>45</xdr:col>
      <xdr:colOff>177800</xdr:colOff>
      <xdr:row>104</xdr:row>
      <xdr:rowOff>68580</xdr:rowOff>
    </xdr:to>
    <xdr:cxnSp macro="">
      <xdr:nvCxnSpPr>
        <xdr:cNvPr id="480" name="直線コネクタ 479"/>
        <xdr:cNvCxnSpPr/>
      </xdr:nvCxnSpPr>
      <xdr:spPr>
        <a:xfrm flipV="1">
          <a:off x="7861300" y="178841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34925</xdr:rowOff>
    </xdr:from>
    <xdr:to>
      <xdr:col>36</xdr:col>
      <xdr:colOff>165100</xdr:colOff>
      <xdr:row>104</xdr:row>
      <xdr:rowOff>136525</xdr:rowOff>
    </xdr:to>
    <xdr:sp macro="" textlink="">
      <xdr:nvSpPr>
        <xdr:cNvPr id="481" name="楕円 480"/>
        <xdr:cNvSpPr/>
      </xdr:nvSpPr>
      <xdr:spPr>
        <a:xfrm>
          <a:off x="6921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68580</xdr:rowOff>
    </xdr:from>
    <xdr:to>
      <xdr:col>41</xdr:col>
      <xdr:colOff>50800</xdr:colOff>
      <xdr:row>104</xdr:row>
      <xdr:rowOff>85725</xdr:rowOff>
    </xdr:to>
    <xdr:cxnSp macro="">
      <xdr:nvCxnSpPr>
        <xdr:cNvPr id="482" name="直線コネクタ 481"/>
        <xdr:cNvCxnSpPr/>
      </xdr:nvCxnSpPr>
      <xdr:spPr>
        <a:xfrm flipV="1">
          <a:off x="6972300" y="1789938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161941</xdr:rowOff>
    </xdr:from>
    <xdr:ext cx="469744" cy="259045"/>
    <xdr:sp macro="" textlink="">
      <xdr:nvSpPr>
        <xdr:cNvPr id="483" name="n_1aveValue【市民会館】&#10;一人当たり面積"/>
        <xdr:cNvSpPr txBox="1"/>
      </xdr:nvSpPr>
      <xdr:spPr>
        <a:xfrm>
          <a:off x="93917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165752</xdr:rowOff>
    </xdr:from>
    <xdr:ext cx="469744" cy="259045"/>
    <xdr:sp macro="" textlink="">
      <xdr:nvSpPr>
        <xdr:cNvPr id="484" name="n_2aveValue【市民会館】&#10;一人当たり面積"/>
        <xdr:cNvSpPr txBox="1"/>
      </xdr:nvSpPr>
      <xdr:spPr>
        <a:xfrm>
          <a:off x="8515427" y="1833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11447</xdr:rowOff>
    </xdr:from>
    <xdr:ext cx="469744" cy="259045"/>
    <xdr:sp macro="" textlink="">
      <xdr:nvSpPr>
        <xdr:cNvPr id="485" name="n_3aveValue【市民会館】&#10;一人当たり面積"/>
        <xdr:cNvSpPr txBox="1"/>
      </xdr:nvSpPr>
      <xdr:spPr>
        <a:xfrm>
          <a:off x="7626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24782</xdr:rowOff>
    </xdr:from>
    <xdr:ext cx="469744" cy="259045"/>
    <xdr:sp macro="" textlink="">
      <xdr:nvSpPr>
        <xdr:cNvPr id="486" name="n_4aveValue【市民会館】&#10;一人当たり面積"/>
        <xdr:cNvSpPr txBox="1"/>
      </xdr:nvSpPr>
      <xdr:spPr>
        <a:xfrm>
          <a:off x="6737427" y="1836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103522</xdr:rowOff>
    </xdr:from>
    <xdr:ext cx="469744" cy="259045"/>
    <xdr:sp macro="" textlink="">
      <xdr:nvSpPr>
        <xdr:cNvPr id="487" name="n_1mainValue【市民会館】&#10;一人当たり面積"/>
        <xdr:cNvSpPr txBox="1"/>
      </xdr:nvSpPr>
      <xdr:spPr>
        <a:xfrm>
          <a:off x="9391727" y="1759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120666</xdr:rowOff>
    </xdr:from>
    <xdr:ext cx="469744" cy="259045"/>
    <xdr:sp macro="" textlink="">
      <xdr:nvSpPr>
        <xdr:cNvPr id="488" name="n_2mainValue【市民会館】&#10;一人当たり面積"/>
        <xdr:cNvSpPr txBox="1"/>
      </xdr:nvSpPr>
      <xdr:spPr>
        <a:xfrm>
          <a:off x="8515427" y="1760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135907</xdr:rowOff>
    </xdr:from>
    <xdr:ext cx="469744" cy="259045"/>
    <xdr:sp macro="" textlink="">
      <xdr:nvSpPr>
        <xdr:cNvPr id="489" name="n_3mainValue【市民会館】&#10;一人当たり面積"/>
        <xdr:cNvSpPr txBox="1"/>
      </xdr:nvSpPr>
      <xdr:spPr>
        <a:xfrm>
          <a:off x="7626427" y="1762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153052</xdr:rowOff>
    </xdr:from>
    <xdr:ext cx="469744" cy="259045"/>
    <xdr:sp macro="" textlink="">
      <xdr:nvSpPr>
        <xdr:cNvPr id="490" name="n_4mainValue【市民会館】&#10;一人当たり面積"/>
        <xdr:cNvSpPr txBox="1"/>
      </xdr:nvSpPr>
      <xdr:spPr>
        <a:xfrm>
          <a:off x="6737427" y="1764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160020</xdr:rowOff>
    </xdr:from>
    <xdr:to>
      <xdr:col>85</xdr:col>
      <xdr:colOff>126364</xdr:colOff>
      <xdr:row>42</xdr:row>
      <xdr:rowOff>38100</xdr:rowOff>
    </xdr:to>
    <xdr:cxnSp macro="">
      <xdr:nvCxnSpPr>
        <xdr:cNvPr id="515" name="直線コネクタ 514"/>
        <xdr:cNvCxnSpPr/>
      </xdr:nvCxnSpPr>
      <xdr:spPr>
        <a:xfrm flipV="1">
          <a:off x="16318864" y="564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6"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7" name="直線コネクタ 516"/>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106697</xdr:rowOff>
    </xdr:from>
    <xdr:ext cx="405111" cy="259045"/>
    <xdr:sp macro="" textlink="">
      <xdr:nvSpPr>
        <xdr:cNvPr id="518" name="【一般廃棄物処理施設】&#10;有形固定資産減価償却率最大値テキスト"/>
        <xdr:cNvSpPr txBox="1"/>
      </xdr:nvSpPr>
      <xdr:spPr>
        <a:xfrm>
          <a:off x="16357600" y="542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160020</xdr:rowOff>
    </xdr:from>
    <xdr:to>
      <xdr:col>86</xdr:col>
      <xdr:colOff>25400</xdr:colOff>
      <xdr:row>32</xdr:row>
      <xdr:rowOff>160020</xdr:rowOff>
    </xdr:to>
    <xdr:cxnSp macro="">
      <xdr:nvCxnSpPr>
        <xdr:cNvPr id="519" name="直線コネクタ 518"/>
        <xdr:cNvCxnSpPr/>
      </xdr:nvCxnSpPr>
      <xdr:spPr>
        <a:xfrm>
          <a:off x="16230600" y="564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114952</xdr:rowOff>
    </xdr:from>
    <xdr:ext cx="405111" cy="259045"/>
    <xdr:sp macro="" textlink="">
      <xdr:nvSpPr>
        <xdr:cNvPr id="520" name="【一般廃棄物処理施設】&#10;有形固定資産減価償却率平均値テキスト"/>
        <xdr:cNvSpPr txBox="1"/>
      </xdr:nvSpPr>
      <xdr:spPr>
        <a:xfrm>
          <a:off x="16357600" y="628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92075</xdr:rowOff>
    </xdr:from>
    <xdr:to>
      <xdr:col>85</xdr:col>
      <xdr:colOff>177800</xdr:colOff>
      <xdr:row>38</xdr:row>
      <xdr:rowOff>22225</xdr:rowOff>
    </xdr:to>
    <xdr:sp macro="" textlink="">
      <xdr:nvSpPr>
        <xdr:cNvPr id="521" name="フローチャート: 判断 520"/>
        <xdr:cNvSpPr/>
      </xdr:nvSpPr>
      <xdr:spPr>
        <a:xfrm>
          <a:off x="162687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522" name="フローチャート: 判断 521"/>
        <xdr:cNvSpPr/>
      </xdr:nvSpPr>
      <xdr:spPr>
        <a:xfrm>
          <a:off x="15430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523" name="フローチャート: 判断 522"/>
        <xdr:cNvSpPr/>
      </xdr:nvSpPr>
      <xdr:spPr>
        <a:xfrm>
          <a:off x="14541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524" name="フローチャート: 判断 523"/>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525" name="フローチャート: 判断 524"/>
        <xdr:cNvSpPr/>
      </xdr:nvSpPr>
      <xdr:spPr>
        <a:xfrm>
          <a:off x="12763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46355</xdr:rowOff>
    </xdr:from>
    <xdr:to>
      <xdr:col>85</xdr:col>
      <xdr:colOff>177800</xdr:colOff>
      <xdr:row>39</xdr:row>
      <xdr:rowOff>147955</xdr:rowOff>
    </xdr:to>
    <xdr:sp macro="" textlink="">
      <xdr:nvSpPr>
        <xdr:cNvPr id="531" name="楕円 530"/>
        <xdr:cNvSpPr/>
      </xdr:nvSpPr>
      <xdr:spPr>
        <a:xfrm>
          <a:off x="16268700" y="673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24782</xdr:rowOff>
    </xdr:from>
    <xdr:ext cx="405111" cy="259045"/>
    <xdr:sp macro="" textlink="">
      <xdr:nvSpPr>
        <xdr:cNvPr id="532" name="【一般廃棄物処理施設】&#10;有形固定資産減価償却率該当値テキスト"/>
        <xdr:cNvSpPr txBox="1"/>
      </xdr:nvSpPr>
      <xdr:spPr>
        <a:xfrm>
          <a:off x="16357600" y="671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162560</xdr:rowOff>
    </xdr:from>
    <xdr:to>
      <xdr:col>81</xdr:col>
      <xdr:colOff>101600</xdr:colOff>
      <xdr:row>39</xdr:row>
      <xdr:rowOff>92710</xdr:rowOff>
    </xdr:to>
    <xdr:sp macro="" textlink="">
      <xdr:nvSpPr>
        <xdr:cNvPr id="533" name="楕円 532"/>
        <xdr:cNvSpPr/>
      </xdr:nvSpPr>
      <xdr:spPr>
        <a:xfrm>
          <a:off x="15430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41910</xdr:rowOff>
    </xdr:from>
    <xdr:to>
      <xdr:col>85</xdr:col>
      <xdr:colOff>127000</xdr:colOff>
      <xdr:row>39</xdr:row>
      <xdr:rowOff>97155</xdr:rowOff>
    </xdr:to>
    <xdr:cxnSp macro="">
      <xdr:nvCxnSpPr>
        <xdr:cNvPr id="534" name="直線コネクタ 533"/>
        <xdr:cNvCxnSpPr/>
      </xdr:nvCxnSpPr>
      <xdr:spPr>
        <a:xfrm>
          <a:off x="15481300" y="672846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128270</xdr:rowOff>
    </xdr:from>
    <xdr:to>
      <xdr:col>76</xdr:col>
      <xdr:colOff>165100</xdr:colOff>
      <xdr:row>39</xdr:row>
      <xdr:rowOff>58420</xdr:rowOff>
    </xdr:to>
    <xdr:sp macro="" textlink="">
      <xdr:nvSpPr>
        <xdr:cNvPr id="535" name="楕円 534"/>
        <xdr:cNvSpPr/>
      </xdr:nvSpPr>
      <xdr:spPr>
        <a:xfrm>
          <a:off x="14541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7620</xdr:rowOff>
    </xdr:from>
    <xdr:to>
      <xdr:col>81</xdr:col>
      <xdr:colOff>50800</xdr:colOff>
      <xdr:row>39</xdr:row>
      <xdr:rowOff>41910</xdr:rowOff>
    </xdr:to>
    <xdr:cxnSp macro="">
      <xdr:nvCxnSpPr>
        <xdr:cNvPr id="536" name="直線コネクタ 535"/>
        <xdr:cNvCxnSpPr/>
      </xdr:nvCxnSpPr>
      <xdr:spPr>
        <a:xfrm>
          <a:off x="14592300" y="669417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78740</xdr:rowOff>
    </xdr:from>
    <xdr:to>
      <xdr:col>72</xdr:col>
      <xdr:colOff>38100</xdr:colOff>
      <xdr:row>39</xdr:row>
      <xdr:rowOff>8890</xdr:rowOff>
    </xdr:to>
    <xdr:sp macro="" textlink="">
      <xdr:nvSpPr>
        <xdr:cNvPr id="537" name="楕円 536"/>
        <xdr:cNvSpPr/>
      </xdr:nvSpPr>
      <xdr:spPr>
        <a:xfrm>
          <a:off x="136525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129540</xdr:rowOff>
    </xdr:from>
    <xdr:to>
      <xdr:col>76</xdr:col>
      <xdr:colOff>114300</xdr:colOff>
      <xdr:row>39</xdr:row>
      <xdr:rowOff>7620</xdr:rowOff>
    </xdr:to>
    <xdr:cxnSp macro="">
      <xdr:nvCxnSpPr>
        <xdr:cNvPr id="538" name="直線コネクタ 537"/>
        <xdr:cNvCxnSpPr/>
      </xdr:nvCxnSpPr>
      <xdr:spPr>
        <a:xfrm>
          <a:off x="13703300" y="66446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42545</xdr:rowOff>
    </xdr:from>
    <xdr:to>
      <xdr:col>67</xdr:col>
      <xdr:colOff>101600</xdr:colOff>
      <xdr:row>38</xdr:row>
      <xdr:rowOff>144145</xdr:rowOff>
    </xdr:to>
    <xdr:sp macro="" textlink="">
      <xdr:nvSpPr>
        <xdr:cNvPr id="539" name="楕円 538"/>
        <xdr:cNvSpPr/>
      </xdr:nvSpPr>
      <xdr:spPr>
        <a:xfrm>
          <a:off x="12763500" y="65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93345</xdr:rowOff>
    </xdr:from>
    <xdr:to>
      <xdr:col>71</xdr:col>
      <xdr:colOff>177800</xdr:colOff>
      <xdr:row>38</xdr:row>
      <xdr:rowOff>129540</xdr:rowOff>
    </xdr:to>
    <xdr:cxnSp macro="">
      <xdr:nvCxnSpPr>
        <xdr:cNvPr id="540" name="直線コネクタ 539"/>
        <xdr:cNvCxnSpPr/>
      </xdr:nvCxnSpPr>
      <xdr:spPr>
        <a:xfrm>
          <a:off x="12814300" y="660844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13987</xdr:rowOff>
    </xdr:from>
    <xdr:ext cx="405111" cy="259045"/>
    <xdr:sp macro="" textlink="">
      <xdr:nvSpPr>
        <xdr:cNvPr id="541" name="n_1aveValue【一般廃棄物処理施設】&#10;有形固定資産減価償却率"/>
        <xdr:cNvSpPr txBox="1"/>
      </xdr:nvSpPr>
      <xdr:spPr>
        <a:xfrm>
          <a:off x="152660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542" name="n_2aveValue【一般廃棄物処理施設】&#10;有形固定資産減価償却率"/>
        <xdr:cNvSpPr txBox="1"/>
      </xdr:nvSpPr>
      <xdr:spPr>
        <a:xfrm>
          <a:off x="143897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543" name="n_3aveValue【一般廃棄物処理施設】&#10;有形固定資産減価償却率"/>
        <xdr:cNvSpPr txBox="1"/>
      </xdr:nvSpPr>
      <xdr:spPr>
        <a:xfrm>
          <a:off x="13500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544" name="n_4aveValue【一般廃棄物処理施設】&#10;有形固定資産減価償却率"/>
        <xdr:cNvSpPr txBox="1"/>
      </xdr:nvSpPr>
      <xdr:spPr>
        <a:xfrm>
          <a:off x="12611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83837</xdr:rowOff>
    </xdr:from>
    <xdr:ext cx="405111" cy="259045"/>
    <xdr:sp macro="" textlink="">
      <xdr:nvSpPr>
        <xdr:cNvPr id="545" name="n_1mainValue【一般廃棄物処理施設】&#10;有形固定資産減価償却率"/>
        <xdr:cNvSpPr txBox="1"/>
      </xdr:nvSpPr>
      <xdr:spPr>
        <a:xfrm>
          <a:off x="152660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49547</xdr:rowOff>
    </xdr:from>
    <xdr:ext cx="405111" cy="259045"/>
    <xdr:sp macro="" textlink="">
      <xdr:nvSpPr>
        <xdr:cNvPr id="546" name="n_2mainValue【一般廃棄物処理施設】&#10;有形固定資産減価償却率"/>
        <xdr:cNvSpPr txBox="1"/>
      </xdr:nvSpPr>
      <xdr:spPr>
        <a:xfrm>
          <a:off x="14389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17</xdr:rowOff>
    </xdr:from>
    <xdr:ext cx="405111" cy="259045"/>
    <xdr:sp macro="" textlink="">
      <xdr:nvSpPr>
        <xdr:cNvPr id="547" name="n_3mainValue【一般廃棄物処理施設】&#10;有形固定資産減価償却率"/>
        <xdr:cNvSpPr txBox="1"/>
      </xdr:nvSpPr>
      <xdr:spPr>
        <a:xfrm>
          <a:off x="13500744" y="668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135272</xdr:rowOff>
    </xdr:from>
    <xdr:ext cx="405111" cy="259045"/>
    <xdr:sp macro="" textlink="">
      <xdr:nvSpPr>
        <xdr:cNvPr id="548" name="n_4mainValue【一般廃棄物処理施設】&#10;有形固定資産減価償却率"/>
        <xdr:cNvSpPr txBox="1"/>
      </xdr:nvSpPr>
      <xdr:spPr>
        <a:xfrm>
          <a:off x="12611744"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2" name="テキスト ボックス 561"/>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88217</xdr:rowOff>
    </xdr:from>
    <xdr:to>
      <xdr:col>116</xdr:col>
      <xdr:colOff>62864</xdr:colOff>
      <xdr:row>42</xdr:row>
      <xdr:rowOff>37814</xdr:rowOff>
    </xdr:to>
    <xdr:cxnSp macro="">
      <xdr:nvCxnSpPr>
        <xdr:cNvPr id="572" name="直線コネクタ 571"/>
        <xdr:cNvCxnSpPr/>
      </xdr:nvCxnSpPr>
      <xdr:spPr>
        <a:xfrm flipV="1">
          <a:off x="22160864" y="5917517"/>
          <a:ext cx="0" cy="132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41641</xdr:rowOff>
    </xdr:from>
    <xdr:ext cx="313932" cy="259045"/>
    <xdr:sp macro="" textlink="">
      <xdr:nvSpPr>
        <xdr:cNvPr id="573" name="【一般廃棄物処理施設】&#10;一人当たり有形固定資産（償却資産）額最小値テキスト"/>
        <xdr:cNvSpPr txBox="1"/>
      </xdr:nvSpPr>
      <xdr:spPr>
        <a:xfrm>
          <a:off x="22199600" y="7242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37814</xdr:rowOff>
    </xdr:from>
    <xdr:to>
      <xdr:col>116</xdr:col>
      <xdr:colOff>152400</xdr:colOff>
      <xdr:row>42</xdr:row>
      <xdr:rowOff>37814</xdr:rowOff>
    </xdr:to>
    <xdr:cxnSp macro="">
      <xdr:nvCxnSpPr>
        <xdr:cNvPr id="574" name="直線コネクタ 573"/>
        <xdr:cNvCxnSpPr/>
      </xdr:nvCxnSpPr>
      <xdr:spPr>
        <a:xfrm>
          <a:off x="22072600" y="7238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34894</xdr:rowOff>
    </xdr:from>
    <xdr:ext cx="599010" cy="259045"/>
    <xdr:sp macro="" textlink="">
      <xdr:nvSpPr>
        <xdr:cNvPr id="575" name="【一般廃棄物処理施設】&#10;一人当たり有形固定資産（償却資産）額最大値テキスト"/>
        <xdr:cNvSpPr txBox="1"/>
      </xdr:nvSpPr>
      <xdr:spPr>
        <a:xfrm>
          <a:off x="22199600" y="5692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88217</xdr:rowOff>
    </xdr:from>
    <xdr:to>
      <xdr:col>116</xdr:col>
      <xdr:colOff>152400</xdr:colOff>
      <xdr:row>34</xdr:row>
      <xdr:rowOff>88217</xdr:rowOff>
    </xdr:to>
    <xdr:cxnSp macro="">
      <xdr:nvCxnSpPr>
        <xdr:cNvPr id="576" name="直線コネクタ 575"/>
        <xdr:cNvCxnSpPr/>
      </xdr:nvCxnSpPr>
      <xdr:spPr>
        <a:xfrm>
          <a:off x="22072600" y="5917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10056</xdr:rowOff>
    </xdr:from>
    <xdr:ext cx="599010" cy="259045"/>
    <xdr:sp macro="" textlink="">
      <xdr:nvSpPr>
        <xdr:cNvPr id="577" name="【一般廃棄物処理施設】&#10;一人当たり有形固定資産（償却資産）額平均値テキスト"/>
        <xdr:cNvSpPr txBox="1"/>
      </xdr:nvSpPr>
      <xdr:spPr>
        <a:xfrm>
          <a:off x="22199600" y="6696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8" name="フローチャート: 判断 577"/>
        <xdr:cNvSpPr/>
      </xdr:nvSpPr>
      <xdr:spPr>
        <a:xfrm>
          <a:off x="22110700" y="671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40354</xdr:rowOff>
    </xdr:from>
    <xdr:to>
      <xdr:col>112</xdr:col>
      <xdr:colOff>38100</xdr:colOff>
      <xdr:row>39</xdr:row>
      <xdr:rowOff>141954</xdr:rowOff>
    </xdr:to>
    <xdr:sp macro="" textlink="">
      <xdr:nvSpPr>
        <xdr:cNvPr id="579" name="フローチャート: 判断 578"/>
        <xdr:cNvSpPr/>
      </xdr:nvSpPr>
      <xdr:spPr>
        <a:xfrm>
          <a:off x="21272500" y="672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56318</xdr:rowOff>
    </xdr:from>
    <xdr:to>
      <xdr:col>107</xdr:col>
      <xdr:colOff>101600</xdr:colOff>
      <xdr:row>39</xdr:row>
      <xdr:rowOff>157918</xdr:rowOff>
    </xdr:to>
    <xdr:sp macro="" textlink="">
      <xdr:nvSpPr>
        <xdr:cNvPr id="580" name="フローチャート: 判断 579"/>
        <xdr:cNvSpPr/>
      </xdr:nvSpPr>
      <xdr:spPr>
        <a:xfrm>
          <a:off x="20383500" y="674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64502</xdr:rowOff>
    </xdr:from>
    <xdr:to>
      <xdr:col>102</xdr:col>
      <xdr:colOff>165100</xdr:colOff>
      <xdr:row>39</xdr:row>
      <xdr:rowOff>166102</xdr:rowOff>
    </xdr:to>
    <xdr:sp macro="" textlink="">
      <xdr:nvSpPr>
        <xdr:cNvPr id="581" name="フローチャート: 判断 580"/>
        <xdr:cNvSpPr/>
      </xdr:nvSpPr>
      <xdr:spPr>
        <a:xfrm>
          <a:off x="19494500" y="6751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75692</xdr:rowOff>
    </xdr:from>
    <xdr:to>
      <xdr:col>98</xdr:col>
      <xdr:colOff>38100</xdr:colOff>
      <xdr:row>40</xdr:row>
      <xdr:rowOff>5842</xdr:rowOff>
    </xdr:to>
    <xdr:sp macro="" textlink="">
      <xdr:nvSpPr>
        <xdr:cNvPr id="582" name="フローチャート: 判断 581"/>
        <xdr:cNvSpPr/>
      </xdr:nvSpPr>
      <xdr:spPr>
        <a:xfrm>
          <a:off x="186055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4746</xdr:rowOff>
    </xdr:from>
    <xdr:to>
      <xdr:col>116</xdr:col>
      <xdr:colOff>114300</xdr:colOff>
      <xdr:row>35</xdr:row>
      <xdr:rowOff>106346</xdr:rowOff>
    </xdr:to>
    <xdr:sp macro="" textlink="">
      <xdr:nvSpPr>
        <xdr:cNvPr id="588" name="楕円 587"/>
        <xdr:cNvSpPr/>
      </xdr:nvSpPr>
      <xdr:spPr>
        <a:xfrm>
          <a:off x="22110700" y="600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27623</xdr:rowOff>
    </xdr:from>
    <xdr:ext cx="599010" cy="259045"/>
    <xdr:sp macro="" textlink="">
      <xdr:nvSpPr>
        <xdr:cNvPr id="589" name="【一般廃棄物処理施設】&#10;一人当たり有形固定資産（償却資産）額該当値テキスト"/>
        <xdr:cNvSpPr txBox="1"/>
      </xdr:nvSpPr>
      <xdr:spPr>
        <a:xfrm>
          <a:off x="22199600" y="5856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30231</xdr:rowOff>
    </xdr:from>
    <xdr:to>
      <xdr:col>112</xdr:col>
      <xdr:colOff>38100</xdr:colOff>
      <xdr:row>35</xdr:row>
      <xdr:rowOff>131831</xdr:rowOff>
    </xdr:to>
    <xdr:sp macro="" textlink="">
      <xdr:nvSpPr>
        <xdr:cNvPr id="590" name="楕円 589"/>
        <xdr:cNvSpPr/>
      </xdr:nvSpPr>
      <xdr:spPr>
        <a:xfrm>
          <a:off x="21272500" y="603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55546</xdr:rowOff>
    </xdr:from>
    <xdr:to>
      <xdr:col>116</xdr:col>
      <xdr:colOff>63500</xdr:colOff>
      <xdr:row>35</xdr:row>
      <xdr:rowOff>81031</xdr:rowOff>
    </xdr:to>
    <xdr:cxnSp macro="">
      <xdr:nvCxnSpPr>
        <xdr:cNvPr id="591" name="直線コネクタ 590"/>
        <xdr:cNvCxnSpPr/>
      </xdr:nvCxnSpPr>
      <xdr:spPr>
        <a:xfrm flipV="1">
          <a:off x="21323300" y="6056296"/>
          <a:ext cx="838200" cy="2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71112</xdr:rowOff>
    </xdr:from>
    <xdr:to>
      <xdr:col>107</xdr:col>
      <xdr:colOff>101600</xdr:colOff>
      <xdr:row>36</xdr:row>
      <xdr:rowOff>1262</xdr:rowOff>
    </xdr:to>
    <xdr:sp macro="" textlink="">
      <xdr:nvSpPr>
        <xdr:cNvPr id="592" name="楕円 591"/>
        <xdr:cNvSpPr/>
      </xdr:nvSpPr>
      <xdr:spPr>
        <a:xfrm>
          <a:off x="20383500" y="607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81031</xdr:rowOff>
    </xdr:from>
    <xdr:to>
      <xdr:col>111</xdr:col>
      <xdr:colOff>177800</xdr:colOff>
      <xdr:row>35</xdr:row>
      <xdr:rowOff>121912</xdr:rowOff>
    </xdr:to>
    <xdr:cxnSp macro="">
      <xdr:nvCxnSpPr>
        <xdr:cNvPr id="593" name="直線コネクタ 592"/>
        <xdr:cNvCxnSpPr/>
      </xdr:nvCxnSpPr>
      <xdr:spPr>
        <a:xfrm flipV="1">
          <a:off x="20434300" y="6081781"/>
          <a:ext cx="889000" cy="4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118551</xdr:rowOff>
    </xdr:from>
    <xdr:to>
      <xdr:col>102</xdr:col>
      <xdr:colOff>165100</xdr:colOff>
      <xdr:row>36</xdr:row>
      <xdr:rowOff>48701</xdr:rowOff>
    </xdr:to>
    <xdr:sp macro="" textlink="">
      <xdr:nvSpPr>
        <xdr:cNvPr id="594" name="楕円 593"/>
        <xdr:cNvSpPr/>
      </xdr:nvSpPr>
      <xdr:spPr>
        <a:xfrm>
          <a:off x="19494500" y="611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121912</xdr:rowOff>
    </xdr:from>
    <xdr:to>
      <xdr:col>107</xdr:col>
      <xdr:colOff>50800</xdr:colOff>
      <xdr:row>35</xdr:row>
      <xdr:rowOff>169351</xdr:rowOff>
    </xdr:to>
    <xdr:cxnSp macro="">
      <xdr:nvCxnSpPr>
        <xdr:cNvPr id="595" name="直線コネクタ 594"/>
        <xdr:cNvCxnSpPr/>
      </xdr:nvCxnSpPr>
      <xdr:spPr>
        <a:xfrm flipV="1">
          <a:off x="19545300" y="6122662"/>
          <a:ext cx="889000" cy="4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10392</xdr:rowOff>
    </xdr:from>
    <xdr:to>
      <xdr:col>98</xdr:col>
      <xdr:colOff>38100</xdr:colOff>
      <xdr:row>36</xdr:row>
      <xdr:rowOff>111992</xdr:rowOff>
    </xdr:to>
    <xdr:sp macro="" textlink="">
      <xdr:nvSpPr>
        <xdr:cNvPr id="596" name="楕円 595"/>
        <xdr:cNvSpPr/>
      </xdr:nvSpPr>
      <xdr:spPr>
        <a:xfrm>
          <a:off x="18605500" y="618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169351</xdr:rowOff>
    </xdr:from>
    <xdr:to>
      <xdr:col>102</xdr:col>
      <xdr:colOff>114300</xdr:colOff>
      <xdr:row>36</xdr:row>
      <xdr:rowOff>61192</xdr:rowOff>
    </xdr:to>
    <xdr:cxnSp macro="">
      <xdr:nvCxnSpPr>
        <xdr:cNvPr id="597" name="直線コネクタ 596"/>
        <xdr:cNvCxnSpPr/>
      </xdr:nvCxnSpPr>
      <xdr:spPr>
        <a:xfrm flipV="1">
          <a:off x="18656300" y="6170101"/>
          <a:ext cx="889000" cy="6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133081</xdr:rowOff>
    </xdr:from>
    <xdr:ext cx="599010" cy="259045"/>
    <xdr:sp macro="" textlink="">
      <xdr:nvSpPr>
        <xdr:cNvPr id="598" name="n_1aveValue【一般廃棄物処理施設】&#10;一人当たり有形固定資産（償却資産）額"/>
        <xdr:cNvSpPr txBox="1"/>
      </xdr:nvSpPr>
      <xdr:spPr>
        <a:xfrm>
          <a:off x="21011095" y="681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149045</xdr:rowOff>
    </xdr:from>
    <xdr:ext cx="599010" cy="259045"/>
    <xdr:sp macro="" textlink="">
      <xdr:nvSpPr>
        <xdr:cNvPr id="599" name="n_2aveValue【一般廃棄物処理施設】&#10;一人当たり有形固定資産（償却資産）額"/>
        <xdr:cNvSpPr txBox="1"/>
      </xdr:nvSpPr>
      <xdr:spPr>
        <a:xfrm>
          <a:off x="20134795" y="6835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157229</xdr:rowOff>
    </xdr:from>
    <xdr:ext cx="599010" cy="259045"/>
    <xdr:sp macro="" textlink="">
      <xdr:nvSpPr>
        <xdr:cNvPr id="600" name="n_3aveValue【一般廃棄物処理施設】&#10;一人当たり有形固定資産（償却資産）額"/>
        <xdr:cNvSpPr txBox="1"/>
      </xdr:nvSpPr>
      <xdr:spPr>
        <a:xfrm>
          <a:off x="19245795" y="6843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168419</xdr:rowOff>
    </xdr:from>
    <xdr:ext cx="599010" cy="259045"/>
    <xdr:sp macro="" textlink="">
      <xdr:nvSpPr>
        <xdr:cNvPr id="601" name="n_4aveValue【一般廃棄物処理施設】&#10;一人当たり有形固定資産（償却資産）額"/>
        <xdr:cNvSpPr txBox="1"/>
      </xdr:nvSpPr>
      <xdr:spPr>
        <a:xfrm>
          <a:off x="18356795" y="685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33</xdr:row>
      <xdr:rowOff>148358</xdr:rowOff>
    </xdr:from>
    <xdr:ext cx="599010" cy="259045"/>
    <xdr:sp macro="" textlink="">
      <xdr:nvSpPr>
        <xdr:cNvPr id="602" name="n_1mainValue【一般廃棄物処理施設】&#10;一人当たり有形固定資産（償却資産）額"/>
        <xdr:cNvSpPr txBox="1"/>
      </xdr:nvSpPr>
      <xdr:spPr>
        <a:xfrm>
          <a:off x="21011095" y="5806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17789</xdr:rowOff>
    </xdr:from>
    <xdr:ext cx="599010" cy="259045"/>
    <xdr:sp macro="" textlink="">
      <xdr:nvSpPr>
        <xdr:cNvPr id="603" name="n_2mainValue【一般廃棄物処理施設】&#10;一人当たり有形固定資産（償却資産）額"/>
        <xdr:cNvSpPr txBox="1"/>
      </xdr:nvSpPr>
      <xdr:spPr>
        <a:xfrm>
          <a:off x="20134795" y="5847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65228</xdr:rowOff>
    </xdr:from>
    <xdr:ext cx="599010" cy="259045"/>
    <xdr:sp macro="" textlink="">
      <xdr:nvSpPr>
        <xdr:cNvPr id="604" name="n_3mainValue【一般廃棄物処理施設】&#10;一人当たり有形固定資産（償却資産）額"/>
        <xdr:cNvSpPr txBox="1"/>
      </xdr:nvSpPr>
      <xdr:spPr>
        <a:xfrm>
          <a:off x="19245795" y="5894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34</xdr:row>
      <xdr:rowOff>128519</xdr:rowOff>
    </xdr:from>
    <xdr:ext cx="599010" cy="259045"/>
    <xdr:sp macro="" textlink="">
      <xdr:nvSpPr>
        <xdr:cNvPr id="605" name="n_4mainValue【一般廃棄物処理施設】&#10;一人当たり有形固定資産（償却資産）額"/>
        <xdr:cNvSpPr txBox="1"/>
      </xdr:nvSpPr>
      <xdr:spPr>
        <a:xfrm>
          <a:off x="18356795" y="595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118110</xdr:rowOff>
    </xdr:from>
    <xdr:to>
      <xdr:col>85</xdr:col>
      <xdr:colOff>126364</xdr:colOff>
      <xdr:row>64</xdr:row>
      <xdr:rowOff>76200</xdr:rowOff>
    </xdr:to>
    <xdr:cxnSp macro="">
      <xdr:nvCxnSpPr>
        <xdr:cNvPr id="630" name="直線コネクタ 629"/>
        <xdr:cNvCxnSpPr/>
      </xdr:nvCxnSpPr>
      <xdr:spPr>
        <a:xfrm flipV="1">
          <a:off x="16318864" y="954786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1"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2" name="直線コネクタ 631"/>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64787</xdr:rowOff>
    </xdr:from>
    <xdr:ext cx="405111" cy="259045"/>
    <xdr:sp macro="" textlink="">
      <xdr:nvSpPr>
        <xdr:cNvPr id="633" name="【保健センター・保健所】&#10;有形固定資産減価償却率最大値テキスト"/>
        <xdr:cNvSpPr txBox="1"/>
      </xdr:nvSpPr>
      <xdr:spPr>
        <a:xfrm>
          <a:off x="16357600" y="932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118110</xdr:rowOff>
    </xdr:from>
    <xdr:to>
      <xdr:col>86</xdr:col>
      <xdr:colOff>25400</xdr:colOff>
      <xdr:row>55</xdr:row>
      <xdr:rowOff>118110</xdr:rowOff>
    </xdr:to>
    <xdr:cxnSp macro="">
      <xdr:nvCxnSpPr>
        <xdr:cNvPr id="634" name="直線コネクタ 633"/>
        <xdr:cNvCxnSpPr/>
      </xdr:nvCxnSpPr>
      <xdr:spPr>
        <a:xfrm>
          <a:off x="16230600" y="954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15257</xdr:rowOff>
    </xdr:from>
    <xdr:ext cx="405111" cy="259045"/>
    <xdr:sp macro="" textlink="">
      <xdr:nvSpPr>
        <xdr:cNvPr id="635" name="【保健センター・保健所】&#10;有形固定資産減価償却率平均値テキスト"/>
        <xdr:cNvSpPr txBox="1"/>
      </xdr:nvSpPr>
      <xdr:spPr>
        <a:xfrm>
          <a:off x="16357600" y="10130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636" name="フローチャート: 判断 635"/>
        <xdr:cNvSpPr/>
      </xdr:nvSpPr>
      <xdr:spPr>
        <a:xfrm>
          <a:off x="162687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6350</xdr:rowOff>
    </xdr:from>
    <xdr:to>
      <xdr:col>81</xdr:col>
      <xdr:colOff>101600</xdr:colOff>
      <xdr:row>59</xdr:row>
      <xdr:rowOff>107950</xdr:rowOff>
    </xdr:to>
    <xdr:sp macro="" textlink="">
      <xdr:nvSpPr>
        <xdr:cNvPr id="637" name="フローチャート: 判断 636"/>
        <xdr:cNvSpPr/>
      </xdr:nvSpPr>
      <xdr:spPr>
        <a:xfrm>
          <a:off x="15430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638" name="フローチャート: 判断 637"/>
        <xdr:cNvSpPr/>
      </xdr:nvSpPr>
      <xdr:spPr>
        <a:xfrm>
          <a:off x="14541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114935</xdr:rowOff>
    </xdr:from>
    <xdr:to>
      <xdr:col>72</xdr:col>
      <xdr:colOff>38100</xdr:colOff>
      <xdr:row>59</xdr:row>
      <xdr:rowOff>45085</xdr:rowOff>
    </xdr:to>
    <xdr:sp macro="" textlink="">
      <xdr:nvSpPr>
        <xdr:cNvPr id="639" name="フローチャート: 判断 638"/>
        <xdr:cNvSpPr/>
      </xdr:nvSpPr>
      <xdr:spPr>
        <a:xfrm>
          <a:off x="13652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55880</xdr:rowOff>
    </xdr:from>
    <xdr:to>
      <xdr:col>67</xdr:col>
      <xdr:colOff>101600</xdr:colOff>
      <xdr:row>58</xdr:row>
      <xdr:rowOff>157480</xdr:rowOff>
    </xdr:to>
    <xdr:sp macro="" textlink="">
      <xdr:nvSpPr>
        <xdr:cNvPr id="640" name="フローチャート: 判断 639"/>
        <xdr:cNvSpPr/>
      </xdr:nvSpPr>
      <xdr:spPr>
        <a:xfrm>
          <a:off x="12763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4445</xdr:rowOff>
    </xdr:from>
    <xdr:to>
      <xdr:col>85</xdr:col>
      <xdr:colOff>177800</xdr:colOff>
      <xdr:row>58</xdr:row>
      <xdr:rowOff>106045</xdr:rowOff>
    </xdr:to>
    <xdr:sp macro="" textlink="">
      <xdr:nvSpPr>
        <xdr:cNvPr id="646" name="楕円 645"/>
        <xdr:cNvSpPr/>
      </xdr:nvSpPr>
      <xdr:spPr>
        <a:xfrm>
          <a:off x="162687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27322</xdr:rowOff>
    </xdr:from>
    <xdr:ext cx="405111" cy="259045"/>
    <xdr:sp macro="" textlink="">
      <xdr:nvSpPr>
        <xdr:cNvPr id="647" name="【保健センター・保健所】&#10;有形固定資産減価償却率該当値テキスト"/>
        <xdr:cNvSpPr txBox="1"/>
      </xdr:nvSpPr>
      <xdr:spPr>
        <a:xfrm>
          <a:off x="16357600"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139700</xdr:rowOff>
    </xdr:from>
    <xdr:to>
      <xdr:col>81</xdr:col>
      <xdr:colOff>101600</xdr:colOff>
      <xdr:row>58</xdr:row>
      <xdr:rowOff>69850</xdr:rowOff>
    </xdr:to>
    <xdr:sp macro="" textlink="">
      <xdr:nvSpPr>
        <xdr:cNvPr id="648" name="楕円 647"/>
        <xdr:cNvSpPr/>
      </xdr:nvSpPr>
      <xdr:spPr>
        <a:xfrm>
          <a:off x="154305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19050</xdr:rowOff>
    </xdr:from>
    <xdr:to>
      <xdr:col>85</xdr:col>
      <xdr:colOff>127000</xdr:colOff>
      <xdr:row>58</xdr:row>
      <xdr:rowOff>55245</xdr:rowOff>
    </xdr:to>
    <xdr:cxnSp macro="">
      <xdr:nvCxnSpPr>
        <xdr:cNvPr id="649" name="直線コネクタ 648"/>
        <xdr:cNvCxnSpPr/>
      </xdr:nvCxnSpPr>
      <xdr:spPr>
        <a:xfrm>
          <a:off x="15481300" y="996315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99695</xdr:rowOff>
    </xdr:from>
    <xdr:to>
      <xdr:col>76</xdr:col>
      <xdr:colOff>165100</xdr:colOff>
      <xdr:row>58</xdr:row>
      <xdr:rowOff>29845</xdr:rowOff>
    </xdr:to>
    <xdr:sp macro="" textlink="">
      <xdr:nvSpPr>
        <xdr:cNvPr id="650" name="楕円 649"/>
        <xdr:cNvSpPr/>
      </xdr:nvSpPr>
      <xdr:spPr>
        <a:xfrm>
          <a:off x="14541500" y="987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150495</xdr:rowOff>
    </xdr:from>
    <xdr:to>
      <xdr:col>81</xdr:col>
      <xdr:colOff>50800</xdr:colOff>
      <xdr:row>58</xdr:row>
      <xdr:rowOff>19050</xdr:rowOff>
    </xdr:to>
    <xdr:cxnSp macro="">
      <xdr:nvCxnSpPr>
        <xdr:cNvPr id="651" name="直線コネクタ 650"/>
        <xdr:cNvCxnSpPr/>
      </xdr:nvCxnSpPr>
      <xdr:spPr>
        <a:xfrm>
          <a:off x="14592300" y="99231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61595</xdr:rowOff>
    </xdr:from>
    <xdr:to>
      <xdr:col>72</xdr:col>
      <xdr:colOff>38100</xdr:colOff>
      <xdr:row>57</xdr:row>
      <xdr:rowOff>163195</xdr:rowOff>
    </xdr:to>
    <xdr:sp macro="" textlink="">
      <xdr:nvSpPr>
        <xdr:cNvPr id="652" name="楕円 651"/>
        <xdr:cNvSpPr/>
      </xdr:nvSpPr>
      <xdr:spPr>
        <a:xfrm>
          <a:off x="13652500" y="983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112395</xdr:rowOff>
    </xdr:from>
    <xdr:to>
      <xdr:col>76</xdr:col>
      <xdr:colOff>114300</xdr:colOff>
      <xdr:row>57</xdr:row>
      <xdr:rowOff>150495</xdr:rowOff>
    </xdr:to>
    <xdr:cxnSp macro="">
      <xdr:nvCxnSpPr>
        <xdr:cNvPr id="653" name="直線コネクタ 652"/>
        <xdr:cNvCxnSpPr/>
      </xdr:nvCxnSpPr>
      <xdr:spPr>
        <a:xfrm>
          <a:off x="13703300" y="98850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23495</xdr:rowOff>
    </xdr:from>
    <xdr:to>
      <xdr:col>67</xdr:col>
      <xdr:colOff>101600</xdr:colOff>
      <xdr:row>57</xdr:row>
      <xdr:rowOff>125095</xdr:rowOff>
    </xdr:to>
    <xdr:sp macro="" textlink="">
      <xdr:nvSpPr>
        <xdr:cNvPr id="654" name="楕円 653"/>
        <xdr:cNvSpPr/>
      </xdr:nvSpPr>
      <xdr:spPr>
        <a:xfrm>
          <a:off x="12763500" y="979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74295</xdr:rowOff>
    </xdr:from>
    <xdr:to>
      <xdr:col>71</xdr:col>
      <xdr:colOff>177800</xdr:colOff>
      <xdr:row>57</xdr:row>
      <xdr:rowOff>112395</xdr:rowOff>
    </xdr:to>
    <xdr:cxnSp macro="">
      <xdr:nvCxnSpPr>
        <xdr:cNvPr id="655" name="直線コネクタ 654"/>
        <xdr:cNvCxnSpPr/>
      </xdr:nvCxnSpPr>
      <xdr:spPr>
        <a:xfrm>
          <a:off x="12814300" y="98469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99077</xdr:rowOff>
    </xdr:from>
    <xdr:ext cx="405111" cy="259045"/>
    <xdr:sp macro="" textlink="">
      <xdr:nvSpPr>
        <xdr:cNvPr id="656" name="n_1aveValue【保健センター・保健所】&#10;有形固定資産減価償却率"/>
        <xdr:cNvSpPr txBox="1"/>
      </xdr:nvSpPr>
      <xdr:spPr>
        <a:xfrm>
          <a:off x="15266044"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57167</xdr:rowOff>
    </xdr:from>
    <xdr:ext cx="405111" cy="259045"/>
    <xdr:sp macro="" textlink="">
      <xdr:nvSpPr>
        <xdr:cNvPr id="657" name="n_2aveValue【保健センター・保健所】&#10;有形固定資産減価償却率"/>
        <xdr:cNvSpPr txBox="1"/>
      </xdr:nvSpPr>
      <xdr:spPr>
        <a:xfrm>
          <a:off x="143897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36212</xdr:rowOff>
    </xdr:from>
    <xdr:ext cx="405111" cy="259045"/>
    <xdr:sp macro="" textlink="">
      <xdr:nvSpPr>
        <xdr:cNvPr id="658" name="n_3aveValue【保健センター・保健所】&#10;有形固定資産減価償却率"/>
        <xdr:cNvSpPr txBox="1"/>
      </xdr:nvSpPr>
      <xdr:spPr>
        <a:xfrm>
          <a:off x="13500744" y="1015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148607</xdr:rowOff>
    </xdr:from>
    <xdr:ext cx="405111" cy="259045"/>
    <xdr:sp macro="" textlink="">
      <xdr:nvSpPr>
        <xdr:cNvPr id="659" name="n_4aveValue【保健センター・保健所】&#10;有形固定資産減価償却率"/>
        <xdr:cNvSpPr txBox="1"/>
      </xdr:nvSpPr>
      <xdr:spPr>
        <a:xfrm>
          <a:off x="12611744" y="1009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86377</xdr:rowOff>
    </xdr:from>
    <xdr:ext cx="405111" cy="259045"/>
    <xdr:sp macro="" textlink="">
      <xdr:nvSpPr>
        <xdr:cNvPr id="660" name="n_1mainValue【保健センター・保健所】&#10;有形固定資産減価償却率"/>
        <xdr:cNvSpPr txBox="1"/>
      </xdr:nvSpPr>
      <xdr:spPr>
        <a:xfrm>
          <a:off x="152660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46372</xdr:rowOff>
    </xdr:from>
    <xdr:ext cx="405111" cy="259045"/>
    <xdr:sp macro="" textlink="">
      <xdr:nvSpPr>
        <xdr:cNvPr id="661" name="n_2mainValue【保健センター・保健所】&#10;有形固定資産減価償却率"/>
        <xdr:cNvSpPr txBox="1"/>
      </xdr:nvSpPr>
      <xdr:spPr>
        <a:xfrm>
          <a:off x="14389744" y="964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8272</xdr:rowOff>
    </xdr:from>
    <xdr:ext cx="405111" cy="259045"/>
    <xdr:sp macro="" textlink="">
      <xdr:nvSpPr>
        <xdr:cNvPr id="662" name="n_3mainValue【保健センター・保健所】&#10;有形固定資産減価償却率"/>
        <xdr:cNvSpPr txBox="1"/>
      </xdr:nvSpPr>
      <xdr:spPr>
        <a:xfrm>
          <a:off x="13500744" y="960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141622</xdr:rowOff>
    </xdr:from>
    <xdr:ext cx="405111" cy="259045"/>
    <xdr:sp macro="" textlink="">
      <xdr:nvSpPr>
        <xdr:cNvPr id="663" name="n_4mainValue【保健センター・保健所】&#10;有形固定資産減価償却率"/>
        <xdr:cNvSpPr txBox="1"/>
      </xdr:nvSpPr>
      <xdr:spPr>
        <a:xfrm>
          <a:off x="12611744" y="957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19050</xdr:rowOff>
    </xdr:from>
    <xdr:to>
      <xdr:col>116</xdr:col>
      <xdr:colOff>62864</xdr:colOff>
      <xdr:row>64</xdr:row>
      <xdr:rowOff>64770</xdr:rowOff>
    </xdr:to>
    <xdr:cxnSp macro="">
      <xdr:nvCxnSpPr>
        <xdr:cNvPr id="687" name="直線コネクタ 686"/>
        <xdr:cNvCxnSpPr/>
      </xdr:nvCxnSpPr>
      <xdr:spPr>
        <a:xfrm flipV="1">
          <a:off x="22160864" y="94488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88"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89" name="直線コネクタ 688"/>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137177</xdr:rowOff>
    </xdr:from>
    <xdr:ext cx="469744" cy="259045"/>
    <xdr:sp macro="" textlink="">
      <xdr:nvSpPr>
        <xdr:cNvPr id="690" name="【保健センター・保健所】&#10;一人当たり面積最大値テキスト"/>
        <xdr:cNvSpPr txBox="1"/>
      </xdr:nvSpPr>
      <xdr:spPr>
        <a:xfrm>
          <a:off x="22199600" y="922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19050</xdr:rowOff>
    </xdr:from>
    <xdr:to>
      <xdr:col>116</xdr:col>
      <xdr:colOff>152400</xdr:colOff>
      <xdr:row>55</xdr:row>
      <xdr:rowOff>19050</xdr:rowOff>
    </xdr:to>
    <xdr:cxnSp macro="">
      <xdr:nvCxnSpPr>
        <xdr:cNvPr id="691" name="直線コネクタ 690"/>
        <xdr:cNvCxnSpPr/>
      </xdr:nvCxnSpPr>
      <xdr:spPr>
        <a:xfrm>
          <a:off x="22072600" y="944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49547</xdr:rowOff>
    </xdr:from>
    <xdr:ext cx="469744" cy="259045"/>
    <xdr:sp macro="" textlink="">
      <xdr:nvSpPr>
        <xdr:cNvPr id="692" name="【保健センター・保健所】&#10;一人当たり面積平均値テキスト"/>
        <xdr:cNvSpPr txBox="1"/>
      </xdr:nvSpPr>
      <xdr:spPr>
        <a:xfrm>
          <a:off x="22199600" y="10679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693" name="フローチャート: 判断 692"/>
        <xdr:cNvSpPr/>
      </xdr:nvSpPr>
      <xdr:spPr>
        <a:xfrm>
          <a:off x="221107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71120</xdr:rowOff>
    </xdr:from>
    <xdr:to>
      <xdr:col>112</xdr:col>
      <xdr:colOff>38100</xdr:colOff>
      <xdr:row>63</xdr:row>
      <xdr:rowOff>1270</xdr:rowOff>
    </xdr:to>
    <xdr:sp macro="" textlink="">
      <xdr:nvSpPr>
        <xdr:cNvPr id="694" name="フローチャート: 判断 693"/>
        <xdr:cNvSpPr/>
      </xdr:nvSpPr>
      <xdr:spPr>
        <a:xfrm>
          <a:off x="212725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71120</xdr:rowOff>
    </xdr:from>
    <xdr:to>
      <xdr:col>107</xdr:col>
      <xdr:colOff>101600</xdr:colOff>
      <xdr:row>63</xdr:row>
      <xdr:rowOff>1270</xdr:rowOff>
    </xdr:to>
    <xdr:sp macro="" textlink="">
      <xdr:nvSpPr>
        <xdr:cNvPr id="695" name="フローチャート: 判断 694"/>
        <xdr:cNvSpPr/>
      </xdr:nvSpPr>
      <xdr:spPr>
        <a:xfrm>
          <a:off x="203835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74930</xdr:rowOff>
    </xdr:from>
    <xdr:to>
      <xdr:col>102</xdr:col>
      <xdr:colOff>165100</xdr:colOff>
      <xdr:row>63</xdr:row>
      <xdr:rowOff>5080</xdr:rowOff>
    </xdr:to>
    <xdr:sp macro="" textlink="">
      <xdr:nvSpPr>
        <xdr:cNvPr id="696" name="フローチャート: 判断 695"/>
        <xdr:cNvSpPr/>
      </xdr:nvSpPr>
      <xdr:spPr>
        <a:xfrm>
          <a:off x="19494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48260</xdr:rowOff>
    </xdr:from>
    <xdr:to>
      <xdr:col>98</xdr:col>
      <xdr:colOff>38100</xdr:colOff>
      <xdr:row>62</xdr:row>
      <xdr:rowOff>149860</xdr:rowOff>
    </xdr:to>
    <xdr:sp macro="" textlink="">
      <xdr:nvSpPr>
        <xdr:cNvPr id="697" name="フローチャート: 判断 696"/>
        <xdr:cNvSpPr/>
      </xdr:nvSpPr>
      <xdr:spPr>
        <a:xfrm>
          <a:off x="18605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xdr:rowOff>
    </xdr:from>
    <xdr:to>
      <xdr:col>116</xdr:col>
      <xdr:colOff>114300</xdr:colOff>
      <xdr:row>62</xdr:row>
      <xdr:rowOff>107950</xdr:rowOff>
    </xdr:to>
    <xdr:sp macro="" textlink="">
      <xdr:nvSpPr>
        <xdr:cNvPr id="703" name="楕円 702"/>
        <xdr:cNvSpPr/>
      </xdr:nvSpPr>
      <xdr:spPr>
        <a:xfrm>
          <a:off x="221107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29227</xdr:rowOff>
    </xdr:from>
    <xdr:ext cx="469744" cy="259045"/>
    <xdr:sp macro="" textlink="">
      <xdr:nvSpPr>
        <xdr:cNvPr id="704" name="【保健センター・保健所】&#10;一人当たり面積該当値テキスト"/>
        <xdr:cNvSpPr txBox="1"/>
      </xdr:nvSpPr>
      <xdr:spPr>
        <a:xfrm>
          <a:off x="22199600" y="104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13970</xdr:rowOff>
    </xdr:from>
    <xdr:to>
      <xdr:col>112</xdr:col>
      <xdr:colOff>38100</xdr:colOff>
      <xdr:row>62</xdr:row>
      <xdr:rowOff>115570</xdr:rowOff>
    </xdr:to>
    <xdr:sp macro="" textlink="">
      <xdr:nvSpPr>
        <xdr:cNvPr id="705" name="楕円 704"/>
        <xdr:cNvSpPr/>
      </xdr:nvSpPr>
      <xdr:spPr>
        <a:xfrm>
          <a:off x="21272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57150</xdr:rowOff>
    </xdr:from>
    <xdr:to>
      <xdr:col>116</xdr:col>
      <xdr:colOff>63500</xdr:colOff>
      <xdr:row>62</xdr:row>
      <xdr:rowOff>64770</xdr:rowOff>
    </xdr:to>
    <xdr:cxnSp macro="">
      <xdr:nvCxnSpPr>
        <xdr:cNvPr id="706" name="直線コネクタ 705"/>
        <xdr:cNvCxnSpPr/>
      </xdr:nvCxnSpPr>
      <xdr:spPr>
        <a:xfrm flipV="1">
          <a:off x="21323300" y="1068705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21590</xdr:rowOff>
    </xdr:from>
    <xdr:to>
      <xdr:col>107</xdr:col>
      <xdr:colOff>101600</xdr:colOff>
      <xdr:row>62</xdr:row>
      <xdr:rowOff>123190</xdr:rowOff>
    </xdr:to>
    <xdr:sp macro="" textlink="">
      <xdr:nvSpPr>
        <xdr:cNvPr id="707" name="楕円 706"/>
        <xdr:cNvSpPr/>
      </xdr:nvSpPr>
      <xdr:spPr>
        <a:xfrm>
          <a:off x="20383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64770</xdr:rowOff>
    </xdr:from>
    <xdr:to>
      <xdr:col>111</xdr:col>
      <xdr:colOff>177800</xdr:colOff>
      <xdr:row>62</xdr:row>
      <xdr:rowOff>72390</xdr:rowOff>
    </xdr:to>
    <xdr:cxnSp macro="">
      <xdr:nvCxnSpPr>
        <xdr:cNvPr id="708" name="直線コネクタ 707"/>
        <xdr:cNvCxnSpPr/>
      </xdr:nvCxnSpPr>
      <xdr:spPr>
        <a:xfrm flipV="1">
          <a:off x="20434300" y="106946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9" name="楕円 708"/>
        <xdr:cNvSpPr/>
      </xdr:nvSpPr>
      <xdr:spPr>
        <a:xfrm>
          <a:off x="19494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72390</xdr:rowOff>
    </xdr:from>
    <xdr:to>
      <xdr:col>107</xdr:col>
      <xdr:colOff>50800</xdr:colOff>
      <xdr:row>62</xdr:row>
      <xdr:rowOff>76200</xdr:rowOff>
    </xdr:to>
    <xdr:cxnSp macro="">
      <xdr:nvCxnSpPr>
        <xdr:cNvPr id="710" name="直線コネクタ 709"/>
        <xdr:cNvCxnSpPr/>
      </xdr:nvCxnSpPr>
      <xdr:spPr>
        <a:xfrm flipV="1">
          <a:off x="19545300" y="107022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36830</xdr:rowOff>
    </xdr:from>
    <xdr:to>
      <xdr:col>98</xdr:col>
      <xdr:colOff>38100</xdr:colOff>
      <xdr:row>62</xdr:row>
      <xdr:rowOff>138430</xdr:rowOff>
    </xdr:to>
    <xdr:sp macro="" textlink="">
      <xdr:nvSpPr>
        <xdr:cNvPr id="711" name="楕円 710"/>
        <xdr:cNvSpPr/>
      </xdr:nvSpPr>
      <xdr:spPr>
        <a:xfrm>
          <a:off x="18605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76200</xdr:rowOff>
    </xdr:from>
    <xdr:to>
      <xdr:col>102</xdr:col>
      <xdr:colOff>114300</xdr:colOff>
      <xdr:row>62</xdr:row>
      <xdr:rowOff>87630</xdr:rowOff>
    </xdr:to>
    <xdr:cxnSp macro="">
      <xdr:nvCxnSpPr>
        <xdr:cNvPr id="712" name="直線コネクタ 711"/>
        <xdr:cNvCxnSpPr/>
      </xdr:nvCxnSpPr>
      <xdr:spPr>
        <a:xfrm flipV="1">
          <a:off x="18656300" y="107061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163847</xdr:rowOff>
    </xdr:from>
    <xdr:ext cx="469744" cy="259045"/>
    <xdr:sp macro="" textlink="">
      <xdr:nvSpPr>
        <xdr:cNvPr id="713" name="n_1aveValue【保健センター・保健所】&#10;一人当たり面積"/>
        <xdr:cNvSpPr txBox="1"/>
      </xdr:nvSpPr>
      <xdr:spPr>
        <a:xfrm>
          <a:off x="21075727"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163847</xdr:rowOff>
    </xdr:from>
    <xdr:ext cx="469744" cy="259045"/>
    <xdr:sp macro="" textlink="">
      <xdr:nvSpPr>
        <xdr:cNvPr id="714" name="n_2aveValue【保健センター・保健所】&#10;一人当たり面積"/>
        <xdr:cNvSpPr txBox="1"/>
      </xdr:nvSpPr>
      <xdr:spPr>
        <a:xfrm>
          <a:off x="20199427"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167657</xdr:rowOff>
    </xdr:from>
    <xdr:ext cx="469744" cy="259045"/>
    <xdr:sp macro="" textlink="">
      <xdr:nvSpPr>
        <xdr:cNvPr id="715" name="n_3aveValue【保健センター・保健所】&#10;一人当たり面積"/>
        <xdr:cNvSpPr txBox="1"/>
      </xdr:nvSpPr>
      <xdr:spPr>
        <a:xfrm>
          <a:off x="19310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140987</xdr:rowOff>
    </xdr:from>
    <xdr:ext cx="469744" cy="259045"/>
    <xdr:sp macro="" textlink="">
      <xdr:nvSpPr>
        <xdr:cNvPr id="716" name="n_4aveValue【保健センター・保健所】&#10;一人当たり面積"/>
        <xdr:cNvSpPr txBox="1"/>
      </xdr:nvSpPr>
      <xdr:spPr>
        <a:xfrm>
          <a:off x="18421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132097</xdr:rowOff>
    </xdr:from>
    <xdr:ext cx="469744" cy="259045"/>
    <xdr:sp macro="" textlink="">
      <xdr:nvSpPr>
        <xdr:cNvPr id="717" name="n_1mainValue【保健センター・保健所】&#10;一人当たり面積"/>
        <xdr:cNvSpPr txBox="1"/>
      </xdr:nvSpPr>
      <xdr:spPr>
        <a:xfrm>
          <a:off x="21075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139717</xdr:rowOff>
    </xdr:from>
    <xdr:ext cx="469744" cy="259045"/>
    <xdr:sp macro="" textlink="">
      <xdr:nvSpPr>
        <xdr:cNvPr id="718" name="n_2mainValue【保健センター・保健所】&#10;一人当たり面積"/>
        <xdr:cNvSpPr txBox="1"/>
      </xdr:nvSpPr>
      <xdr:spPr>
        <a:xfrm>
          <a:off x="20199427"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19" name="n_3mainValue【保健センター・保健所】&#10;一人当たり面積"/>
        <xdr:cNvSpPr txBox="1"/>
      </xdr:nvSpPr>
      <xdr:spPr>
        <a:xfrm>
          <a:off x="19310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154957</xdr:rowOff>
    </xdr:from>
    <xdr:ext cx="469744" cy="259045"/>
    <xdr:sp macro="" textlink="">
      <xdr:nvSpPr>
        <xdr:cNvPr id="720" name="n_4mainValue【保健センター・保健所】&#10;一人当たり面積"/>
        <xdr:cNvSpPr txBox="1"/>
      </xdr:nvSpPr>
      <xdr:spPr>
        <a:xfrm>
          <a:off x="18421427"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745" name="直線コネクタ 744"/>
        <xdr:cNvCxnSpPr/>
      </xdr:nvCxnSpPr>
      <xdr:spPr>
        <a:xfrm flipV="1">
          <a:off x="16318864" y="1324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6" name="【消防施設】&#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7" name="直線コネクタ 746"/>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748" name="【消防施設】&#10;有形固定資産減価償却率最大値テキスト"/>
        <xdr:cNvSpPr txBox="1"/>
      </xdr:nvSpPr>
      <xdr:spPr>
        <a:xfrm>
          <a:off x="16357600" y="1302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749" name="直線コネクタ 748"/>
        <xdr:cNvCxnSpPr/>
      </xdr:nvCxnSpPr>
      <xdr:spPr>
        <a:xfrm>
          <a:off x="16230600" y="1324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61613</xdr:rowOff>
    </xdr:from>
    <xdr:ext cx="405111" cy="259045"/>
    <xdr:sp macro="" textlink="">
      <xdr:nvSpPr>
        <xdr:cNvPr id="750" name="【消防施設】&#10;有形固定資産減価償却率平均値テキスト"/>
        <xdr:cNvSpPr txBox="1"/>
      </xdr:nvSpPr>
      <xdr:spPr>
        <a:xfrm>
          <a:off x="16357600" y="13949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38736</xdr:rowOff>
    </xdr:from>
    <xdr:to>
      <xdr:col>85</xdr:col>
      <xdr:colOff>177800</xdr:colOff>
      <xdr:row>82</xdr:row>
      <xdr:rowOff>140336</xdr:rowOff>
    </xdr:to>
    <xdr:sp macro="" textlink="">
      <xdr:nvSpPr>
        <xdr:cNvPr id="751" name="フローチャート: 判断 750"/>
        <xdr:cNvSpPr/>
      </xdr:nvSpPr>
      <xdr:spPr>
        <a:xfrm>
          <a:off x="162687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13970</xdr:rowOff>
    </xdr:from>
    <xdr:to>
      <xdr:col>81</xdr:col>
      <xdr:colOff>101600</xdr:colOff>
      <xdr:row>82</xdr:row>
      <xdr:rowOff>115570</xdr:rowOff>
    </xdr:to>
    <xdr:sp macro="" textlink="">
      <xdr:nvSpPr>
        <xdr:cNvPr id="752" name="フローチャート: 判断 751"/>
        <xdr:cNvSpPr/>
      </xdr:nvSpPr>
      <xdr:spPr>
        <a:xfrm>
          <a:off x="15430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168275</xdr:rowOff>
    </xdr:from>
    <xdr:to>
      <xdr:col>76</xdr:col>
      <xdr:colOff>165100</xdr:colOff>
      <xdr:row>82</xdr:row>
      <xdr:rowOff>98425</xdr:rowOff>
    </xdr:to>
    <xdr:sp macro="" textlink="">
      <xdr:nvSpPr>
        <xdr:cNvPr id="753" name="フローチャート: 判断 752"/>
        <xdr:cNvSpPr/>
      </xdr:nvSpPr>
      <xdr:spPr>
        <a:xfrm>
          <a:off x="14541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636</xdr:rowOff>
    </xdr:from>
    <xdr:to>
      <xdr:col>72</xdr:col>
      <xdr:colOff>38100</xdr:colOff>
      <xdr:row>82</xdr:row>
      <xdr:rowOff>102236</xdr:rowOff>
    </xdr:to>
    <xdr:sp macro="" textlink="">
      <xdr:nvSpPr>
        <xdr:cNvPr id="754" name="フローチャート: 判断 753"/>
        <xdr:cNvSpPr/>
      </xdr:nvSpPr>
      <xdr:spPr>
        <a:xfrm>
          <a:off x="13652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17780</xdr:rowOff>
    </xdr:from>
    <xdr:to>
      <xdr:col>67</xdr:col>
      <xdr:colOff>101600</xdr:colOff>
      <xdr:row>82</xdr:row>
      <xdr:rowOff>119380</xdr:rowOff>
    </xdr:to>
    <xdr:sp macro="" textlink="">
      <xdr:nvSpPr>
        <xdr:cNvPr id="755" name="フローチャート: 判断 754"/>
        <xdr:cNvSpPr/>
      </xdr:nvSpPr>
      <xdr:spPr>
        <a:xfrm>
          <a:off x="127635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160655</xdr:rowOff>
    </xdr:from>
    <xdr:to>
      <xdr:col>85</xdr:col>
      <xdr:colOff>177800</xdr:colOff>
      <xdr:row>84</xdr:row>
      <xdr:rowOff>90805</xdr:rowOff>
    </xdr:to>
    <xdr:sp macro="" textlink="">
      <xdr:nvSpPr>
        <xdr:cNvPr id="761" name="楕円 760"/>
        <xdr:cNvSpPr/>
      </xdr:nvSpPr>
      <xdr:spPr>
        <a:xfrm>
          <a:off x="16268700" y="1439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139082</xdr:rowOff>
    </xdr:from>
    <xdr:ext cx="405111" cy="259045"/>
    <xdr:sp macro="" textlink="">
      <xdr:nvSpPr>
        <xdr:cNvPr id="762" name="【消防施設】&#10;有形固定資産減価償却率該当値テキスト"/>
        <xdr:cNvSpPr txBox="1"/>
      </xdr:nvSpPr>
      <xdr:spPr>
        <a:xfrm>
          <a:off x="16357600"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114936</xdr:rowOff>
    </xdr:from>
    <xdr:to>
      <xdr:col>81</xdr:col>
      <xdr:colOff>101600</xdr:colOff>
      <xdr:row>84</xdr:row>
      <xdr:rowOff>45086</xdr:rowOff>
    </xdr:to>
    <xdr:sp macro="" textlink="">
      <xdr:nvSpPr>
        <xdr:cNvPr id="763" name="楕円 762"/>
        <xdr:cNvSpPr/>
      </xdr:nvSpPr>
      <xdr:spPr>
        <a:xfrm>
          <a:off x="15430500" y="143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165736</xdr:rowOff>
    </xdr:from>
    <xdr:to>
      <xdr:col>85</xdr:col>
      <xdr:colOff>127000</xdr:colOff>
      <xdr:row>84</xdr:row>
      <xdr:rowOff>40005</xdr:rowOff>
    </xdr:to>
    <xdr:cxnSp macro="">
      <xdr:nvCxnSpPr>
        <xdr:cNvPr id="764" name="直線コネクタ 763"/>
        <xdr:cNvCxnSpPr/>
      </xdr:nvCxnSpPr>
      <xdr:spPr>
        <a:xfrm>
          <a:off x="15481300" y="14396086"/>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78739</xdr:rowOff>
    </xdr:from>
    <xdr:to>
      <xdr:col>76</xdr:col>
      <xdr:colOff>165100</xdr:colOff>
      <xdr:row>84</xdr:row>
      <xdr:rowOff>8889</xdr:rowOff>
    </xdr:to>
    <xdr:sp macro="" textlink="">
      <xdr:nvSpPr>
        <xdr:cNvPr id="765" name="楕円 764"/>
        <xdr:cNvSpPr/>
      </xdr:nvSpPr>
      <xdr:spPr>
        <a:xfrm>
          <a:off x="14541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129539</xdr:rowOff>
    </xdr:from>
    <xdr:to>
      <xdr:col>81</xdr:col>
      <xdr:colOff>50800</xdr:colOff>
      <xdr:row>83</xdr:row>
      <xdr:rowOff>165736</xdr:rowOff>
    </xdr:to>
    <xdr:cxnSp macro="">
      <xdr:nvCxnSpPr>
        <xdr:cNvPr id="766" name="直線コネクタ 765"/>
        <xdr:cNvCxnSpPr/>
      </xdr:nvCxnSpPr>
      <xdr:spPr>
        <a:xfrm>
          <a:off x="14592300" y="1435988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42545</xdr:rowOff>
    </xdr:from>
    <xdr:to>
      <xdr:col>72</xdr:col>
      <xdr:colOff>38100</xdr:colOff>
      <xdr:row>83</xdr:row>
      <xdr:rowOff>144145</xdr:rowOff>
    </xdr:to>
    <xdr:sp macro="" textlink="">
      <xdr:nvSpPr>
        <xdr:cNvPr id="767" name="楕円 766"/>
        <xdr:cNvSpPr/>
      </xdr:nvSpPr>
      <xdr:spPr>
        <a:xfrm>
          <a:off x="13652500" y="1427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93345</xdr:rowOff>
    </xdr:from>
    <xdr:to>
      <xdr:col>76</xdr:col>
      <xdr:colOff>114300</xdr:colOff>
      <xdr:row>83</xdr:row>
      <xdr:rowOff>129539</xdr:rowOff>
    </xdr:to>
    <xdr:cxnSp macro="">
      <xdr:nvCxnSpPr>
        <xdr:cNvPr id="768" name="直線コネクタ 767"/>
        <xdr:cNvCxnSpPr/>
      </xdr:nvCxnSpPr>
      <xdr:spPr>
        <a:xfrm>
          <a:off x="13703300" y="1432369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156845</xdr:rowOff>
    </xdr:from>
    <xdr:to>
      <xdr:col>67</xdr:col>
      <xdr:colOff>101600</xdr:colOff>
      <xdr:row>84</xdr:row>
      <xdr:rowOff>86995</xdr:rowOff>
    </xdr:to>
    <xdr:sp macro="" textlink="">
      <xdr:nvSpPr>
        <xdr:cNvPr id="769" name="楕円 768"/>
        <xdr:cNvSpPr/>
      </xdr:nvSpPr>
      <xdr:spPr>
        <a:xfrm>
          <a:off x="12763500" y="143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93345</xdr:rowOff>
    </xdr:from>
    <xdr:to>
      <xdr:col>71</xdr:col>
      <xdr:colOff>177800</xdr:colOff>
      <xdr:row>84</xdr:row>
      <xdr:rowOff>36195</xdr:rowOff>
    </xdr:to>
    <xdr:cxnSp macro="">
      <xdr:nvCxnSpPr>
        <xdr:cNvPr id="770" name="直線コネクタ 769"/>
        <xdr:cNvCxnSpPr/>
      </xdr:nvCxnSpPr>
      <xdr:spPr>
        <a:xfrm flipV="1">
          <a:off x="12814300" y="1432369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132097</xdr:rowOff>
    </xdr:from>
    <xdr:ext cx="405111" cy="259045"/>
    <xdr:sp macro="" textlink="">
      <xdr:nvSpPr>
        <xdr:cNvPr id="771" name="n_1aveValue【消防施設】&#10;有形固定資産減価償却率"/>
        <xdr:cNvSpPr txBox="1"/>
      </xdr:nvSpPr>
      <xdr:spPr>
        <a:xfrm>
          <a:off x="152660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114952</xdr:rowOff>
    </xdr:from>
    <xdr:ext cx="405111" cy="259045"/>
    <xdr:sp macro="" textlink="">
      <xdr:nvSpPr>
        <xdr:cNvPr id="772" name="n_2aveValue【消防施設】&#10;有形固定資産減価償却率"/>
        <xdr:cNvSpPr txBox="1"/>
      </xdr:nvSpPr>
      <xdr:spPr>
        <a:xfrm>
          <a:off x="14389744"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118763</xdr:rowOff>
    </xdr:from>
    <xdr:ext cx="405111" cy="259045"/>
    <xdr:sp macro="" textlink="">
      <xdr:nvSpPr>
        <xdr:cNvPr id="773" name="n_3aveValue【消防施設】&#10;有形固定資産減価償却率"/>
        <xdr:cNvSpPr txBox="1"/>
      </xdr:nvSpPr>
      <xdr:spPr>
        <a:xfrm>
          <a:off x="13500744"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135907</xdr:rowOff>
    </xdr:from>
    <xdr:ext cx="405111" cy="259045"/>
    <xdr:sp macro="" textlink="">
      <xdr:nvSpPr>
        <xdr:cNvPr id="774" name="n_4aveValue【消防施設】&#10;有形固定資産減価償却率"/>
        <xdr:cNvSpPr txBox="1"/>
      </xdr:nvSpPr>
      <xdr:spPr>
        <a:xfrm>
          <a:off x="12611744" y="1385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36213</xdr:rowOff>
    </xdr:from>
    <xdr:ext cx="405111" cy="259045"/>
    <xdr:sp macro="" textlink="">
      <xdr:nvSpPr>
        <xdr:cNvPr id="775" name="n_1mainValue【消防施設】&#10;有形固定資産減価償却率"/>
        <xdr:cNvSpPr txBox="1"/>
      </xdr:nvSpPr>
      <xdr:spPr>
        <a:xfrm>
          <a:off x="15266044" y="1443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xdr:rowOff>
    </xdr:from>
    <xdr:ext cx="405111" cy="259045"/>
    <xdr:sp macro="" textlink="">
      <xdr:nvSpPr>
        <xdr:cNvPr id="776" name="n_2mainValue【消防施設】&#10;有形固定資産減価償却率"/>
        <xdr:cNvSpPr txBox="1"/>
      </xdr:nvSpPr>
      <xdr:spPr>
        <a:xfrm>
          <a:off x="143897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135272</xdr:rowOff>
    </xdr:from>
    <xdr:ext cx="405111" cy="259045"/>
    <xdr:sp macro="" textlink="">
      <xdr:nvSpPr>
        <xdr:cNvPr id="777" name="n_3mainValue【消防施設】&#10;有形固定資産減価償却率"/>
        <xdr:cNvSpPr txBox="1"/>
      </xdr:nvSpPr>
      <xdr:spPr>
        <a:xfrm>
          <a:off x="13500744" y="1436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78122</xdr:rowOff>
    </xdr:from>
    <xdr:ext cx="405111" cy="259045"/>
    <xdr:sp macro="" textlink="">
      <xdr:nvSpPr>
        <xdr:cNvPr id="778" name="n_4mainValue【消防施設】&#10;有形固定資産減価償却率"/>
        <xdr:cNvSpPr txBox="1"/>
      </xdr:nvSpPr>
      <xdr:spPr>
        <a:xfrm>
          <a:off x="12611744" y="1447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9" name="直線コネクタ 788"/>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0" name="テキスト ボックス 789"/>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1" name="直線コネクタ 790"/>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2" name="テキスト ボックス 791"/>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3" name="直線コネクタ 792"/>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4" name="テキスト ボックス 793"/>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5" name="直線コネクタ 794"/>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6" name="テキスト ボックス 795"/>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7" name="直線コネクタ 796"/>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8" name="テキスト ボックス 797"/>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9" name="直線コネクタ 798"/>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0" name="テキスト ボックス 799"/>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90351</xdr:rowOff>
    </xdr:from>
    <xdr:to>
      <xdr:col>116</xdr:col>
      <xdr:colOff>62864</xdr:colOff>
      <xdr:row>86</xdr:row>
      <xdr:rowOff>126274</xdr:rowOff>
    </xdr:to>
    <xdr:cxnSp macro="">
      <xdr:nvCxnSpPr>
        <xdr:cNvPr id="804" name="直線コネクタ 803"/>
        <xdr:cNvCxnSpPr/>
      </xdr:nvCxnSpPr>
      <xdr:spPr>
        <a:xfrm flipV="1">
          <a:off x="22160864" y="13292001"/>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130101</xdr:rowOff>
    </xdr:from>
    <xdr:ext cx="469744" cy="259045"/>
    <xdr:sp macro="" textlink="">
      <xdr:nvSpPr>
        <xdr:cNvPr id="805" name="【消防施設】&#10;一人当たり面積最小値テキスト"/>
        <xdr:cNvSpPr txBox="1"/>
      </xdr:nvSpPr>
      <xdr:spPr>
        <a:xfrm>
          <a:off x="22199600" y="1487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126274</xdr:rowOff>
    </xdr:from>
    <xdr:to>
      <xdr:col>116</xdr:col>
      <xdr:colOff>152400</xdr:colOff>
      <xdr:row>86</xdr:row>
      <xdr:rowOff>126274</xdr:rowOff>
    </xdr:to>
    <xdr:cxnSp macro="">
      <xdr:nvCxnSpPr>
        <xdr:cNvPr id="806" name="直線コネクタ 805"/>
        <xdr:cNvCxnSpPr/>
      </xdr:nvCxnSpPr>
      <xdr:spPr>
        <a:xfrm>
          <a:off x="22072600" y="1487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37028</xdr:rowOff>
    </xdr:from>
    <xdr:ext cx="469744" cy="259045"/>
    <xdr:sp macro="" textlink="">
      <xdr:nvSpPr>
        <xdr:cNvPr id="807" name="【消防施設】&#10;一人当たり面積最大値テキスト"/>
        <xdr:cNvSpPr txBox="1"/>
      </xdr:nvSpPr>
      <xdr:spPr>
        <a:xfrm>
          <a:off x="22199600" y="13067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90351</xdr:rowOff>
    </xdr:from>
    <xdr:to>
      <xdr:col>116</xdr:col>
      <xdr:colOff>152400</xdr:colOff>
      <xdr:row>77</xdr:row>
      <xdr:rowOff>90351</xdr:rowOff>
    </xdr:to>
    <xdr:cxnSp macro="">
      <xdr:nvCxnSpPr>
        <xdr:cNvPr id="808" name="直線コネクタ 807"/>
        <xdr:cNvCxnSpPr/>
      </xdr:nvCxnSpPr>
      <xdr:spPr>
        <a:xfrm>
          <a:off x="22072600" y="1329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xdr:rowOff>
    </xdr:from>
    <xdr:ext cx="469744" cy="259045"/>
    <xdr:sp macro="" textlink="">
      <xdr:nvSpPr>
        <xdr:cNvPr id="809" name="【消防施設】&#10;一人当たり面積平均値テキスト"/>
        <xdr:cNvSpPr txBox="1"/>
      </xdr:nvSpPr>
      <xdr:spPr>
        <a:xfrm>
          <a:off x="22199600" y="14573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810" name="フローチャート: 判断 809"/>
        <xdr:cNvSpPr/>
      </xdr:nvSpPr>
      <xdr:spPr>
        <a:xfrm>
          <a:off x="221107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29755</xdr:rowOff>
    </xdr:from>
    <xdr:to>
      <xdr:col>112</xdr:col>
      <xdr:colOff>38100</xdr:colOff>
      <xdr:row>85</xdr:row>
      <xdr:rowOff>131355</xdr:rowOff>
    </xdr:to>
    <xdr:sp macro="" textlink="">
      <xdr:nvSpPr>
        <xdr:cNvPr id="811" name="フローチャート: 判断 810"/>
        <xdr:cNvSpPr/>
      </xdr:nvSpPr>
      <xdr:spPr>
        <a:xfrm>
          <a:off x="21272500" y="1460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29755</xdr:rowOff>
    </xdr:from>
    <xdr:to>
      <xdr:col>107</xdr:col>
      <xdr:colOff>101600</xdr:colOff>
      <xdr:row>85</xdr:row>
      <xdr:rowOff>131355</xdr:rowOff>
    </xdr:to>
    <xdr:sp macro="" textlink="">
      <xdr:nvSpPr>
        <xdr:cNvPr id="812" name="フローチャート: 判断 811"/>
        <xdr:cNvSpPr/>
      </xdr:nvSpPr>
      <xdr:spPr>
        <a:xfrm>
          <a:off x="20383500" y="1460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55880</xdr:rowOff>
    </xdr:from>
    <xdr:to>
      <xdr:col>102</xdr:col>
      <xdr:colOff>165100</xdr:colOff>
      <xdr:row>85</xdr:row>
      <xdr:rowOff>157480</xdr:rowOff>
    </xdr:to>
    <xdr:sp macro="" textlink="">
      <xdr:nvSpPr>
        <xdr:cNvPr id="813" name="フローチャート: 判断 812"/>
        <xdr:cNvSpPr/>
      </xdr:nvSpPr>
      <xdr:spPr>
        <a:xfrm>
          <a:off x="19494500" y="1462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814" name="フローチャート: 判断 813"/>
        <xdr:cNvSpPr/>
      </xdr:nvSpPr>
      <xdr:spPr>
        <a:xfrm>
          <a:off x="18605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148952</xdr:rowOff>
    </xdr:from>
    <xdr:to>
      <xdr:col>116</xdr:col>
      <xdr:colOff>114300</xdr:colOff>
      <xdr:row>85</xdr:row>
      <xdr:rowOff>79102</xdr:rowOff>
    </xdr:to>
    <xdr:sp macro="" textlink="">
      <xdr:nvSpPr>
        <xdr:cNvPr id="820" name="楕円 819"/>
        <xdr:cNvSpPr/>
      </xdr:nvSpPr>
      <xdr:spPr>
        <a:xfrm>
          <a:off x="221107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379</xdr:rowOff>
    </xdr:from>
    <xdr:ext cx="469744" cy="259045"/>
    <xdr:sp macro="" textlink="">
      <xdr:nvSpPr>
        <xdr:cNvPr id="821" name="【消防施設】&#10;一人当たり面積該当値テキスト"/>
        <xdr:cNvSpPr txBox="1"/>
      </xdr:nvSpPr>
      <xdr:spPr>
        <a:xfrm>
          <a:off x="22199600" y="1440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155484</xdr:rowOff>
    </xdr:from>
    <xdr:to>
      <xdr:col>112</xdr:col>
      <xdr:colOff>38100</xdr:colOff>
      <xdr:row>85</xdr:row>
      <xdr:rowOff>85634</xdr:rowOff>
    </xdr:to>
    <xdr:sp macro="" textlink="">
      <xdr:nvSpPr>
        <xdr:cNvPr id="822" name="楕円 821"/>
        <xdr:cNvSpPr/>
      </xdr:nvSpPr>
      <xdr:spPr>
        <a:xfrm>
          <a:off x="21272500" y="1455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28302</xdr:rowOff>
    </xdr:from>
    <xdr:to>
      <xdr:col>116</xdr:col>
      <xdr:colOff>63500</xdr:colOff>
      <xdr:row>85</xdr:row>
      <xdr:rowOff>34834</xdr:rowOff>
    </xdr:to>
    <xdr:cxnSp macro="">
      <xdr:nvCxnSpPr>
        <xdr:cNvPr id="823" name="直線コネクタ 822"/>
        <xdr:cNvCxnSpPr/>
      </xdr:nvCxnSpPr>
      <xdr:spPr>
        <a:xfrm flipV="1">
          <a:off x="21323300" y="14601552"/>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162016</xdr:rowOff>
    </xdr:from>
    <xdr:to>
      <xdr:col>107</xdr:col>
      <xdr:colOff>101600</xdr:colOff>
      <xdr:row>85</xdr:row>
      <xdr:rowOff>92166</xdr:rowOff>
    </xdr:to>
    <xdr:sp macro="" textlink="">
      <xdr:nvSpPr>
        <xdr:cNvPr id="824" name="楕円 823"/>
        <xdr:cNvSpPr/>
      </xdr:nvSpPr>
      <xdr:spPr>
        <a:xfrm>
          <a:off x="20383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34834</xdr:rowOff>
    </xdr:from>
    <xdr:to>
      <xdr:col>111</xdr:col>
      <xdr:colOff>177800</xdr:colOff>
      <xdr:row>85</xdr:row>
      <xdr:rowOff>41366</xdr:rowOff>
    </xdr:to>
    <xdr:cxnSp macro="">
      <xdr:nvCxnSpPr>
        <xdr:cNvPr id="825" name="直線コネクタ 824"/>
        <xdr:cNvCxnSpPr/>
      </xdr:nvCxnSpPr>
      <xdr:spPr>
        <a:xfrm flipV="1">
          <a:off x="20434300" y="1460808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148952</xdr:rowOff>
    </xdr:from>
    <xdr:to>
      <xdr:col>102</xdr:col>
      <xdr:colOff>165100</xdr:colOff>
      <xdr:row>85</xdr:row>
      <xdr:rowOff>79102</xdr:rowOff>
    </xdr:to>
    <xdr:sp macro="" textlink="">
      <xdr:nvSpPr>
        <xdr:cNvPr id="826" name="楕円 825"/>
        <xdr:cNvSpPr/>
      </xdr:nvSpPr>
      <xdr:spPr>
        <a:xfrm>
          <a:off x="19494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28302</xdr:rowOff>
    </xdr:from>
    <xdr:to>
      <xdr:col>107</xdr:col>
      <xdr:colOff>50800</xdr:colOff>
      <xdr:row>85</xdr:row>
      <xdr:rowOff>41366</xdr:rowOff>
    </xdr:to>
    <xdr:cxnSp macro="">
      <xdr:nvCxnSpPr>
        <xdr:cNvPr id="827" name="直線コネクタ 826"/>
        <xdr:cNvCxnSpPr/>
      </xdr:nvCxnSpPr>
      <xdr:spPr>
        <a:xfrm>
          <a:off x="19545300" y="14601552"/>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157118</xdr:rowOff>
    </xdr:from>
    <xdr:to>
      <xdr:col>98</xdr:col>
      <xdr:colOff>38100</xdr:colOff>
      <xdr:row>85</xdr:row>
      <xdr:rowOff>87268</xdr:rowOff>
    </xdr:to>
    <xdr:sp macro="" textlink="">
      <xdr:nvSpPr>
        <xdr:cNvPr id="828" name="楕円 827"/>
        <xdr:cNvSpPr/>
      </xdr:nvSpPr>
      <xdr:spPr>
        <a:xfrm>
          <a:off x="186055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28302</xdr:rowOff>
    </xdr:from>
    <xdr:to>
      <xdr:col>102</xdr:col>
      <xdr:colOff>114300</xdr:colOff>
      <xdr:row>85</xdr:row>
      <xdr:rowOff>36468</xdr:rowOff>
    </xdr:to>
    <xdr:cxnSp macro="">
      <xdr:nvCxnSpPr>
        <xdr:cNvPr id="829" name="直線コネクタ 828"/>
        <xdr:cNvCxnSpPr/>
      </xdr:nvCxnSpPr>
      <xdr:spPr>
        <a:xfrm flipV="1">
          <a:off x="18656300" y="14601552"/>
          <a:ext cx="889000" cy="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122482</xdr:rowOff>
    </xdr:from>
    <xdr:ext cx="469744" cy="259045"/>
    <xdr:sp macro="" textlink="">
      <xdr:nvSpPr>
        <xdr:cNvPr id="830" name="n_1aveValue【消防施設】&#10;一人当たり面積"/>
        <xdr:cNvSpPr txBox="1"/>
      </xdr:nvSpPr>
      <xdr:spPr>
        <a:xfrm>
          <a:off x="21075727" y="1469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122482</xdr:rowOff>
    </xdr:from>
    <xdr:ext cx="469744" cy="259045"/>
    <xdr:sp macro="" textlink="">
      <xdr:nvSpPr>
        <xdr:cNvPr id="831" name="n_2aveValue【消防施設】&#10;一人当たり面積"/>
        <xdr:cNvSpPr txBox="1"/>
      </xdr:nvSpPr>
      <xdr:spPr>
        <a:xfrm>
          <a:off x="20199427" y="1469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148607</xdr:rowOff>
    </xdr:from>
    <xdr:ext cx="469744" cy="259045"/>
    <xdr:sp macro="" textlink="">
      <xdr:nvSpPr>
        <xdr:cNvPr id="832" name="n_3aveValue【消防施設】&#10;一人当たり面積"/>
        <xdr:cNvSpPr txBox="1"/>
      </xdr:nvSpPr>
      <xdr:spPr>
        <a:xfrm>
          <a:off x="19310427" y="1472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160038</xdr:rowOff>
    </xdr:from>
    <xdr:ext cx="469744" cy="259045"/>
    <xdr:sp macro="" textlink="">
      <xdr:nvSpPr>
        <xdr:cNvPr id="833" name="n_4aveValue【消防施設】&#10;一人当たり面積"/>
        <xdr:cNvSpPr txBox="1"/>
      </xdr:nvSpPr>
      <xdr:spPr>
        <a:xfrm>
          <a:off x="18421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102161</xdr:rowOff>
    </xdr:from>
    <xdr:ext cx="469744" cy="259045"/>
    <xdr:sp macro="" textlink="">
      <xdr:nvSpPr>
        <xdr:cNvPr id="834" name="n_1mainValue【消防施設】&#10;一人当たり面積"/>
        <xdr:cNvSpPr txBox="1"/>
      </xdr:nvSpPr>
      <xdr:spPr>
        <a:xfrm>
          <a:off x="21075727" y="1433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108693</xdr:rowOff>
    </xdr:from>
    <xdr:ext cx="469744" cy="259045"/>
    <xdr:sp macro="" textlink="">
      <xdr:nvSpPr>
        <xdr:cNvPr id="835" name="n_2mainValue【消防施設】&#10;一人当たり面積"/>
        <xdr:cNvSpPr txBox="1"/>
      </xdr:nvSpPr>
      <xdr:spPr>
        <a:xfrm>
          <a:off x="20199427" y="1433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95629</xdr:rowOff>
    </xdr:from>
    <xdr:ext cx="469744" cy="259045"/>
    <xdr:sp macro="" textlink="">
      <xdr:nvSpPr>
        <xdr:cNvPr id="836" name="n_3mainValue【消防施設】&#10;一人当たり面積"/>
        <xdr:cNvSpPr txBox="1"/>
      </xdr:nvSpPr>
      <xdr:spPr>
        <a:xfrm>
          <a:off x="19310427" y="1432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103795</xdr:rowOff>
    </xdr:from>
    <xdr:ext cx="469744" cy="259045"/>
    <xdr:sp macro="" textlink="">
      <xdr:nvSpPr>
        <xdr:cNvPr id="837" name="n_4mainValue【消防施設】&#10;一人当たり面積"/>
        <xdr:cNvSpPr txBox="1"/>
      </xdr:nvSpPr>
      <xdr:spPr>
        <a:xfrm>
          <a:off x="184214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9" name="直線コネクタ 84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0" name="テキスト ボックス 849"/>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1" name="直線コネクタ 85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2" name="テキスト ボックス 85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3" name="直線コネクタ 85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4" name="テキスト ボックス 85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5" name="直線コネクタ 85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6" name="テキスト ボックス 85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7" name="直線コネクタ 85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8" name="テキスト ボックス 857"/>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861" name="直線コネクタ 860"/>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862" name="【庁舎】&#10;有形固定資産減価償却率最小値テキスト"/>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863" name="直線コネクタ 862"/>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864" name="【庁舎】&#10;有形固定資産減価償却率最大値テキスト"/>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865" name="直線コネクタ 864"/>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34307</xdr:rowOff>
    </xdr:from>
    <xdr:ext cx="405111" cy="259045"/>
    <xdr:sp macro="" textlink="">
      <xdr:nvSpPr>
        <xdr:cNvPr id="866" name="【庁舎】&#10;有形固定資産減価償却率平均値テキスト"/>
        <xdr:cNvSpPr txBox="1"/>
      </xdr:nvSpPr>
      <xdr:spPr>
        <a:xfrm>
          <a:off x="16357600" y="17693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55880</xdr:rowOff>
    </xdr:from>
    <xdr:to>
      <xdr:col>85</xdr:col>
      <xdr:colOff>177800</xdr:colOff>
      <xdr:row>103</xdr:row>
      <xdr:rowOff>157480</xdr:rowOff>
    </xdr:to>
    <xdr:sp macro="" textlink="">
      <xdr:nvSpPr>
        <xdr:cNvPr id="867" name="フローチャート: 判断 866"/>
        <xdr:cNvSpPr/>
      </xdr:nvSpPr>
      <xdr:spPr>
        <a:xfrm>
          <a:off x="162687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60961</xdr:rowOff>
    </xdr:from>
    <xdr:to>
      <xdr:col>81</xdr:col>
      <xdr:colOff>101600</xdr:colOff>
      <xdr:row>103</xdr:row>
      <xdr:rowOff>162561</xdr:rowOff>
    </xdr:to>
    <xdr:sp macro="" textlink="">
      <xdr:nvSpPr>
        <xdr:cNvPr id="868" name="フローチャート: 判断 867"/>
        <xdr:cNvSpPr/>
      </xdr:nvSpPr>
      <xdr:spPr>
        <a:xfrm>
          <a:off x="15430500" y="17720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55880</xdr:rowOff>
    </xdr:from>
    <xdr:to>
      <xdr:col>76</xdr:col>
      <xdr:colOff>165100</xdr:colOff>
      <xdr:row>103</xdr:row>
      <xdr:rowOff>157480</xdr:rowOff>
    </xdr:to>
    <xdr:sp macro="" textlink="">
      <xdr:nvSpPr>
        <xdr:cNvPr id="869" name="フローチャート: 判断 868"/>
        <xdr:cNvSpPr/>
      </xdr:nvSpPr>
      <xdr:spPr>
        <a:xfrm>
          <a:off x="14541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81280</xdr:rowOff>
    </xdr:from>
    <xdr:to>
      <xdr:col>72</xdr:col>
      <xdr:colOff>38100</xdr:colOff>
      <xdr:row>104</xdr:row>
      <xdr:rowOff>11430</xdr:rowOff>
    </xdr:to>
    <xdr:sp macro="" textlink="">
      <xdr:nvSpPr>
        <xdr:cNvPr id="870" name="フローチャート: 判断 869"/>
        <xdr:cNvSpPr/>
      </xdr:nvSpPr>
      <xdr:spPr>
        <a:xfrm>
          <a:off x="13652500" y="1774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87630</xdr:rowOff>
    </xdr:from>
    <xdr:to>
      <xdr:col>67</xdr:col>
      <xdr:colOff>101600</xdr:colOff>
      <xdr:row>104</xdr:row>
      <xdr:rowOff>17780</xdr:rowOff>
    </xdr:to>
    <xdr:sp macro="" textlink="">
      <xdr:nvSpPr>
        <xdr:cNvPr id="871" name="フローチャート: 判断 870"/>
        <xdr:cNvSpPr/>
      </xdr:nvSpPr>
      <xdr:spPr>
        <a:xfrm>
          <a:off x="12763500" y="1774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113030</xdr:rowOff>
    </xdr:from>
    <xdr:to>
      <xdr:col>85</xdr:col>
      <xdr:colOff>177800</xdr:colOff>
      <xdr:row>103</xdr:row>
      <xdr:rowOff>43180</xdr:rowOff>
    </xdr:to>
    <xdr:sp macro="" textlink="">
      <xdr:nvSpPr>
        <xdr:cNvPr id="877" name="楕円 876"/>
        <xdr:cNvSpPr/>
      </xdr:nvSpPr>
      <xdr:spPr>
        <a:xfrm>
          <a:off x="16268700" y="1760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135907</xdr:rowOff>
    </xdr:from>
    <xdr:ext cx="405111" cy="259045"/>
    <xdr:sp macro="" textlink="">
      <xdr:nvSpPr>
        <xdr:cNvPr id="878" name="【庁舎】&#10;有形固定資産減価償却率該当値テキスト"/>
        <xdr:cNvSpPr txBox="1"/>
      </xdr:nvSpPr>
      <xdr:spPr>
        <a:xfrm>
          <a:off x="16357600" y="1745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73661</xdr:rowOff>
    </xdr:from>
    <xdr:to>
      <xdr:col>81</xdr:col>
      <xdr:colOff>101600</xdr:colOff>
      <xdr:row>103</xdr:row>
      <xdr:rowOff>3811</xdr:rowOff>
    </xdr:to>
    <xdr:sp macro="" textlink="">
      <xdr:nvSpPr>
        <xdr:cNvPr id="879" name="楕円 878"/>
        <xdr:cNvSpPr/>
      </xdr:nvSpPr>
      <xdr:spPr>
        <a:xfrm>
          <a:off x="15430500" y="1756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124461</xdr:rowOff>
    </xdr:from>
    <xdr:to>
      <xdr:col>85</xdr:col>
      <xdr:colOff>127000</xdr:colOff>
      <xdr:row>102</xdr:row>
      <xdr:rowOff>163830</xdr:rowOff>
    </xdr:to>
    <xdr:cxnSp macro="">
      <xdr:nvCxnSpPr>
        <xdr:cNvPr id="880" name="直線コネクタ 879"/>
        <xdr:cNvCxnSpPr/>
      </xdr:nvCxnSpPr>
      <xdr:spPr>
        <a:xfrm>
          <a:off x="15481300" y="17612361"/>
          <a:ext cx="8382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34289</xdr:rowOff>
    </xdr:from>
    <xdr:to>
      <xdr:col>76</xdr:col>
      <xdr:colOff>165100</xdr:colOff>
      <xdr:row>102</xdr:row>
      <xdr:rowOff>135889</xdr:rowOff>
    </xdr:to>
    <xdr:sp macro="" textlink="">
      <xdr:nvSpPr>
        <xdr:cNvPr id="881" name="楕円 880"/>
        <xdr:cNvSpPr/>
      </xdr:nvSpPr>
      <xdr:spPr>
        <a:xfrm>
          <a:off x="14541500" y="1752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85089</xdr:rowOff>
    </xdr:from>
    <xdr:to>
      <xdr:col>81</xdr:col>
      <xdr:colOff>50800</xdr:colOff>
      <xdr:row>102</xdr:row>
      <xdr:rowOff>124461</xdr:rowOff>
    </xdr:to>
    <xdr:cxnSp macro="">
      <xdr:nvCxnSpPr>
        <xdr:cNvPr id="882" name="直線コネクタ 881"/>
        <xdr:cNvCxnSpPr/>
      </xdr:nvCxnSpPr>
      <xdr:spPr>
        <a:xfrm>
          <a:off x="14592300" y="17572989"/>
          <a:ext cx="889000" cy="3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166370</xdr:rowOff>
    </xdr:from>
    <xdr:to>
      <xdr:col>72</xdr:col>
      <xdr:colOff>38100</xdr:colOff>
      <xdr:row>102</xdr:row>
      <xdr:rowOff>96520</xdr:rowOff>
    </xdr:to>
    <xdr:sp macro="" textlink="">
      <xdr:nvSpPr>
        <xdr:cNvPr id="883" name="楕円 882"/>
        <xdr:cNvSpPr/>
      </xdr:nvSpPr>
      <xdr:spPr>
        <a:xfrm>
          <a:off x="136525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45720</xdr:rowOff>
    </xdr:from>
    <xdr:to>
      <xdr:col>76</xdr:col>
      <xdr:colOff>114300</xdr:colOff>
      <xdr:row>102</xdr:row>
      <xdr:rowOff>85089</xdr:rowOff>
    </xdr:to>
    <xdr:cxnSp macro="">
      <xdr:nvCxnSpPr>
        <xdr:cNvPr id="884" name="直線コネクタ 883"/>
        <xdr:cNvCxnSpPr/>
      </xdr:nvCxnSpPr>
      <xdr:spPr>
        <a:xfrm>
          <a:off x="13703300" y="17533620"/>
          <a:ext cx="8890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128270</xdr:rowOff>
    </xdr:from>
    <xdr:to>
      <xdr:col>67</xdr:col>
      <xdr:colOff>101600</xdr:colOff>
      <xdr:row>102</xdr:row>
      <xdr:rowOff>58420</xdr:rowOff>
    </xdr:to>
    <xdr:sp macro="" textlink="">
      <xdr:nvSpPr>
        <xdr:cNvPr id="885" name="楕円 884"/>
        <xdr:cNvSpPr/>
      </xdr:nvSpPr>
      <xdr:spPr>
        <a:xfrm>
          <a:off x="12763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7620</xdr:rowOff>
    </xdr:from>
    <xdr:to>
      <xdr:col>71</xdr:col>
      <xdr:colOff>177800</xdr:colOff>
      <xdr:row>102</xdr:row>
      <xdr:rowOff>45720</xdr:rowOff>
    </xdr:to>
    <xdr:cxnSp macro="">
      <xdr:nvCxnSpPr>
        <xdr:cNvPr id="886" name="直線コネクタ 885"/>
        <xdr:cNvCxnSpPr/>
      </xdr:nvCxnSpPr>
      <xdr:spPr>
        <a:xfrm>
          <a:off x="12814300" y="17495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153688</xdr:rowOff>
    </xdr:from>
    <xdr:ext cx="405111" cy="259045"/>
    <xdr:sp macro="" textlink="">
      <xdr:nvSpPr>
        <xdr:cNvPr id="887" name="n_1aveValue【庁舎】&#10;有形固定資産減価償却率"/>
        <xdr:cNvSpPr txBox="1"/>
      </xdr:nvSpPr>
      <xdr:spPr>
        <a:xfrm>
          <a:off x="15266044" y="17813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148607</xdr:rowOff>
    </xdr:from>
    <xdr:ext cx="405111" cy="259045"/>
    <xdr:sp macro="" textlink="">
      <xdr:nvSpPr>
        <xdr:cNvPr id="888" name="n_2aveValue【庁舎】&#10;有形固定資産減価償却率"/>
        <xdr:cNvSpPr txBox="1"/>
      </xdr:nvSpPr>
      <xdr:spPr>
        <a:xfrm>
          <a:off x="14389744" y="1780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2557</xdr:rowOff>
    </xdr:from>
    <xdr:ext cx="405111" cy="259045"/>
    <xdr:sp macro="" textlink="">
      <xdr:nvSpPr>
        <xdr:cNvPr id="889" name="n_3aveValue【庁舎】&#10;有形固定資産減価償却率"/>
        <xdr:cNvSpPr txBox="1"/>
      </xdr:nvSpPr>
      <xdr:spPr>
        <a:xfrm>
          <a:off x="13500744" y="1783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8907</xdr:rowOff>
    </xdr:from>
    <xdr:ext cx="405111" cy="259045"/>
    <xdr:sp macro="" textlink="">
      <xdr:nvSpPr>
        <xdr:cNvPr id="890" name="n_4aveValue【庁舎】&#10;有形固定資産減価償却率"/>
        <xdr:cNvSpPr txBox="1"/>
      </xdr:nvSpPr>
      <xdr:spPr>
        <a:xfrm>
          <a:off x="12611744" y="17839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20338</xdr:rowOff>
    </xdr:from>
    <xdr:ext cx="405111" cy="259045"/>
    <xdr:sp macro="" textlink="">
      <xdr:nvSpPr>
        <xdr:cNvPr id="891" name="n_1mainValue【庁舎】&#10;有形固定資産減価償却率"/>
        <xdr:cNvSpPr txBox="1"/>
      </xdr:nvSpPr>
      <xdr:spPr>
        <a:xfrm>
          <a:off x="15266044" y="17336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152416</xdr:rowOff>
    </xdr:from>
    <xdr:ext cx="405111" cy="259045"/>
    <xdr:sp macro="" textlink="">
      <xdr:nvSpPr>
        <xdr:cNvPr id="892" name="n_2mainValue【庁舎】&#10;有形固定資産減価償却率"/>
        <xdr:cNvSpPr txBox="1"/>
      </xdr:nvSpPr>
      <xdr:spPr>
        <a:xfrm>
          <a:off x="14389744" y="17297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113047</xdr:rowOff>
    </xdr:from>
    <xdr:ext cx="405111" cy="259045"/>
    <xdr:sp macro="" textlink="">
      <xdr:nvSpPr>
        <xdr:cNvPr id="893" name="n_3mainValue【庁舎】&#10;有形固定資産減価償却率"/>
        <xdr:cNvSpPr txBox="1"/>
      </xdr:nvSpPr>
      <xdr:spPr>
        <a:xfrm>
          <a:off x="13500744" y="1725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74947</xdr:rowOff>
    </xdr:from>
    <xdr:ext cx="405111" cy="259045"/>
    <xdr:sp macro="" textlink="">
      <xdr:nvSpPr>
        <xdr:cNvPr id="894" name="n_4mainValue【庁舎】&#10;有形固定資産減価償却率"/>
        <xdr:cNvSpPr txBox="1"/>
      </xdr:nvSpPr>
      <xdr:spPr>
        <a:xfrm>
          <a:off x="12611744" y="1721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5" name="直線コネクタ 90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6" name="テキスト ボックス 90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7" name="直線コネクタ 90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8" name="テキスト ボックス 90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9" name="直線コネクタ 90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0" name="テキスト ボックス 90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1" name="直線コネクタ 91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2" name="テキスト ボックス 91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3" name="直線コネクタ 91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4" name="テキスト ボックス 91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5" name="直線コネクタ 9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6" name="テキスト ボックス 91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64770</xdr:rowOff>
    </xdr:from>
    <xdr:to>
      <xdr:col>116</xdr:col>
      <xdr:colOff>62864</xdr:colOff>
      <xdr:row>107</xdr:row>
      <xdr:rowOff>158750</xdr:rowOff>
    </xdr:to>
    <xdr:cxnSp macro="">
      <xdr:nvCxnSpPr>
        <xdr:cNvPr id="918" name="直線コネクタ 917"/>
        <xdr:cNvCxnSpPr/>
      </xdr:nvCxnSpPr>
      <xdr:spPr>
        <a:xfrm flipV="1">
          <a:off x="22160864" y="17209770"/>
          <a:ext cx="0" cy="1294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162577</xdr:rowOff>
    </xdr:from>
    <xdr:ext cx="469744" cy="259045"/>
    <xdr:sp macro="" textlink="">
      <xdr:nvSpPr>
        <xdr:cNvPr id="919" name="【庁舎】&#10;一人当たり面積最小値テキスト"/>
        <xdr:cNvSpPr txBox="1"/>
      </xdr:nvSpPr>
      <xdr:spPr>
        <a:xfrm>
          <a:off x="22199600" y="1850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158750</xdr:rowOff>
    </xdr:from>
    <xdr:to>
      <xdr:col>116</xdr:col>
      <xdr:colOff>152400</xdr:colOff>
      <xdr:row>107</xdr:row>
      <xdr:rowOff>158750</xdr:rowOff>
    </xdr:to>
    <xdr:cxnSp macro="">
      <xdr:nvCxnSpPr>
        <xdr:cNvPr id="920" name="直線コネクタ 919"/>
        <xdr:cNvCxnSpPr/>
      </xdr:nvCxnSpPr>
      <xdr:spPr>
        <a:xfrm>
          <a:off x="22072600" y="185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11447</xdr:rowOff>
    </xdr:from>
    <xdr:ext cx="469744" cy="259045"/>
    <xdr:sp macro="" textlink="">
      <xdr:nvSpPr>
        <xdr:cNvPr id="921" name="【庁舎】&#10;一人当たり面積最大値テキスト"/>
        <xdr:cNvSpPr txBox="1"/>
      </xdr:nvSpPr>
      <xdr:spPr>
        <a:xfrm>
          <a:off x="22199600" y="1698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64770</xdr:rowOff>
    </xdr:from>
    <xdr:to>
      <xdr:col>116</xdr:col>
      <xdr:colOff>152400</xdr:colOff>
      <xdr:row>100</xdr:row>
      <xdr:rowOff>64770</xdr:rowOff>
    </xdr:to>
    <xdr:cxnSp macro="">
      <xdr:nvCxnSpPr>
        <xdr:cNvPr id="922" name="直線コネクタ 921"/>
        <xdr:cNvCxnSpPr/>
      </xdr:nvCxnSpPr>
      <xdr:spPr>
        <a:xfrm>
          <a:off x="22072600" y="1720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88916</xdr:rowOff>
    </xdr:from>
    <xdr:ext cx="469744" cy="259045"/>
    <xdr:sp macro="" textlink="">
      <xdr:nvSpPr>
        <xdr:cNvPr id="923" name="【庁舎】&#10;一人当たり面積平均値テキスト"/>
        <xdr:cNvSpPr txBox="1"/>
      </xdr:nvSpPr>
      <xdr:spPr>
        <a:xfrm>
          <a:off x="22199600" y="18091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110489</xdr:rowOff>
    </xdr:from>
    <xdr:to>
      <xdr:col>116</xdr:col>
      <xdr:colOff>114300</xdr:colOff>
      <xdr:row>106</xdr:row>
      <xdr:rowOff>40639</xdr:rowOff>
    </xdr:to>
    <xdr:sp macro="" textlink="">
      <xdr:nvSpPr>
        <xdr:cNvPr id="924" name="フローチャート: 判断 923"/>
        <xdr:cNvSpPr/>
      </xdr:nvSpPr>
      <xdr:spPr>
        <a:xfrm>
          <a:off x="22110700" y="1811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25" name="フローチャート: 判断 924"/>
        <xdr:cNvSpPr/>
      </xdr:nvSpPr>
      <xdr:spPr>
        <a:xfrm>
          <a:off x="212725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134620</xdr:rowOff>
    </xdr:from>
    <xdr:to>
      <xdr:col>107</xdr:col>
      <xdr:colOff>101600</xdr:colOff>
      <xdr:row>106</xdr:row>
      <xdr:rowOff>64770</xdr:rowOff>
    </xdr:to>
    <xdr:sp macro="" textlink="">
      <xdr:nvSpPr>
        <xdr:cNvPr id="926" name="フローチャート: 判断 925"/>
        <xdr:cNvSpPr/>
      </xdr:nvSpPr>
      <xdr:spPr>
        <a:xfrm>
          <a:off x="20383500" y="1813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927" name="フローチャート: 判断 926"/>
        <xdr:cNvSpPr/>
      </xdr:nvSpPr>
      <xdr:spPr>
        <a:xfrm>
          <a:off x="19494500" y="181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135889</xdr:rowOff>
    </xdr:from>
    <xdr:to>
      <xdr:col>98</xdr:col>
      <xdr:colOff>38100</xdr:colOff>
      <xdr:row>106</xdr:row>
      <xdr:rowOff>66039</xdr:rowOff>
    </xdr:to>
    <xdr:sp macro="" textlink="">
      <xdr:nvSpPr>
        <xdr:cNvPr id="928" name="フローチャート: 判断 927"/>
        <xdr:cNvSpPr/>
      </xdr:nvSpPr>
      <xdr:spPr>
        <a:xfrm>
          <a:off x="18605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9" name="テキスト ボックス 92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0" name="テキスト ボックス 92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1" name="テキスト ボックス 93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2" name="テキスト ボックス 93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3" name="テキスト ボックス 93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81280</xdr:rowOff>
    </xdr:from>
    <xdr:to>
      <xdr:col>116</xdr:col>
      <xdr:colOff>114300</xdr:colOff>
      <xdr:row>106</xdr:row>
      <xdr:rowOff>11430</xdr:rowOff>
    </xdr:to>
    <xdr:sp macro="" textlink="">
      <xdr:nvSpPr>
        <xdr:cNvPr id="934" name="楕円 933"/>
        <xdr:cNvSpPr/>
      </xdr:nvSpPr>
      <xdr:spPr>
        <a:xfrm>
          <a:off x="22110700" y="1808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104157</xdr:rowOff>
    </xdr:from>
    <xdr:ext cx="469744" cy="259045"/>
    <xdr:sp macro="" textlink="">
      <xdr:nvSpPr>
        <xdr:cNvPr id="935" name="【庁舎】&#10;一人当たり面積該当値テキスト"/>
        <xdr:cNvSpPr txBox="1"/>
      </xdr:nvSpPr>
      <xdr:spPr>
        <a:xfrm>
          <a:off x="22199600" y="1793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92711</xdr:rowOff>
    </xdr:from>
    <xdr:to>
      <xdr:col>112</xdr:col>
      <xdr:colOff>38100</xdr:colOff>
      <xdr:row>106</xdr:row>
      <xdr:rowOff>22861</xdr:rowOff>
    </xdr:to>
    <xdr:sp macro="" textlink="">
      <xdr:nvSpPr>
        <xdr:cNvPr id="936" name="楕円 935"/>
        <xdr:cNvSpPr/>
      </xdr:nvSpPr>
      <xdr:spPr>
        <a:xfrm>
          <a:off x="21272500" y="1809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132080</xdr:rowOff>
    </xdr:from>
    <xdr:to>
      <xdr:col>116</xdr:col>
      <xdr:colOff>63500</xdr:colOff>
      <xdr:row>105</xdr:row>
      <xdr:rowOff>143511</xdr:rowOff>
    </xdr:to>
    <xdr:cxnSp macro="">
      <xdr:nvCxnSpPr>
        <xdr:cNvPr id="937" name="直線コネクタ 936"/>
        <xdr:cNvCxnSpPr/>
      </xdr:nvCxnSpPr>
      <xdr:spPr>
        <a:xfrm flipV="1">
          <a:off x="21323300" y="1813433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104139</xdr:rowOff>
    </xdr:from>
    <xdr:to>
      <xdr:col>107</xdr:col>
      <xdr:colOff>101600</xdr:colOff>
      <xdr:row>106</xdr:row>
      <xdr:rowOff>34289</xdr:rowOff>
    </xdr:to>
    <xdr:sp macro="" textlink="">
      <xdr:nvSpPr>
        <xdr:cNvPr id="938" name="楕円 937"/>
        <xdr:cNvSpPr/>
      </xdr:nvSpPr>
      <xdr:spPr>
        <a:xfrm>
          <a:off x="20383500" y="181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143511</xdr:rowOff>
    </xdr:from>
    <xdr:to>
      <xdr:col>111</xdr:col>
      <xdr:colOff>177800</xdr:colOff>
      <xdr:row>105</xdr:row>
      <xdr:rowOff>154939</xdr:rowOff>
    </xdr:to>
    <xdr:cxnSp macro="">
      <xdr:nvCxnSpPr>
        <xdr:cNvPr id="939" name="直線コネクタ 938"/>
        <xdr:cNvCxnSpPr/>
      </xdr:nvCxnSpPr>
      <xdr:spPr>
        <a:xfrm flipV="1">
          <a:off x="20434300" y="181457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114300</xdr:rowOff>
    </xdr:from>
    <xdr:to>
      <xdr:col>102</xdr:col>
      <xdr:colOff>165100</xdr:colOff>
      <xdr:row>106</xdr:row>
      <xdr:rowOff>44450</xdr:rowOff>
    </xdr:to>
    <xdr:sp macro="" textlink="">
      <xdr:nvSpPr>
        <xdr:cNvPr id="940" name="楕円 939"/>
        <xdr:cNvSpPr/>
      </xdr:nvSpPr>
      <xdr:spPr>
        <a:xfrm>
          <a:off x="19494500" y="1811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154939</xdr:rowOff>
    </xdr:from>
    <xdr:to>
      <xdr:col>107</xdr:col>
      <xdr:colOff>50800</xdr:colOff>
      <xdr:row>105</xdr:row>
      <xdr:rowOff>165100</xdr:rowOff>
    </xdr:to>
    <xdr:cxnSp macro="">
      <xdr:nvCxnSpPr>
        <xdr:cNvPr id="941" name="直線コネクタ 940"/>
        <xdr:cNvCxnSpPr/>
      </xdr:nvCxnSpPr>
      <xdr:spPr>
        <a:xfrm flipV="1">
          <a:off x="19545300" y="18157189"/>
          <a:ext cx="889000"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123189</xdr:rowOff>
    </xdr:from>
    <xdr:to>
      <xdr:col>98</xdr:col>
      <xdr:colOff>38100</xdr:colOff>
      <xdr:row>106</xdr:row>
      <xdr:rowOff>53339</xdr:rowOff>
    </xdr:to>
    <xdr:sp macro="" textlink="">
      <xdr:nvSpPr>
        <xdr:cNvPr id="942" name="楕円 941"/>
        <xdr:cNvSpPr/>
      </xdr:nvSpPr>
      <xdr:spPr>
        <a:xfrm>
          <a:off x="18605500" y="1812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165100</xdr:rowOff>
    </xdr:from>
    <xdr:to>
      <xdr:col>102</xdr:col>
      <xdr:colOff>114300</xdr:colOff>
      <xdr:row>106</xdr:row>
      <xdr:rowOff>2539</xdr:rowOff>
    </xdr:to>
    <xdr:cxnSp macro="">
      <xdr:nvCxnSpPr>
        <xdr:cNvPr id="943" name="直線コネクタ 942"/>
        <xdr:cNvCxnSpPr/>
      </xdr:nvCxnSpPr>
      <xdr:spPr>
        <a:xfrm flipV="1">
          <a:off x="18656300" y="18167350"/>
          <a:ext cx="889000" cy="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39388</xdr:rowOff>
    </xdr:from>
    <xdr:ext cx="469744" cy="259045"/>
    <xdr:sp macro="" textlink="">
      <xdr:nvSpPr>
        <xdr:cNvPr id="944" name="n_1aveValue【庁舎】&#10;一人当たり面積"/>
        <xdr:cNvSpPr txBox="1"/>
      </xdr:nvSpPr>
      <xdr:spPr>
        <a:xfrm>
          <a:off x="21075727" y="1821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55897</xdr:rowOff>
    </xdr:from>
    <xdr:ext cx="469744" cy="259045"/>
    <xdr:sp macro="" textlink="">
      <xdr:nvSpPr>
        <xdr:cNvPr id="945" name="n_2aveValue【庁舎】&#10;一人当たり面積"/>
        <xdr:cNvSpPr txBox="1"/>
      </xdr:nvSpPr>
      <xdr:spPr>
        <a:xfrm>
          <a:off x="20199427" y="1822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63516</xdr:rowOff>
    </xdr:from>
    <xdr:ext cx="469744" cy="259045"/>
    <xdr:sp macro="" textlink="">
      <xdr:nvSpPr>
        <xdr:cNvPr id="946" name="n_3aveValue【庁舎】&#10;一人当たり面積"/>
        <xdr:cNvSpPr txBox="1"/>
      </xdr:nvSpPr>
      <xdr:spPr>
        <a:xfrm>
          <a:off x="19310427" y="1823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57166</xdr:rowOff>
    </xdr:from>
    <xdr:ext cx="469744" cy="259045"/>
    <xdr:sp macro="" textlink="">
      <xdr:nvSpPr>
        <xdr:cNvPr id="947" name="n_4aveValue【庁舎】&#10;一人当たり面積"/>
        <xdr:cNvSpPr txBox="1"/>
      </xdr:nvSpPr>
      <xdr:spPr>
        <a:xfrm>
          <a:off x="18421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39388</xdr:rowOff>
    </xdr:from>
    <xdr:ext cx="469744" cy="259045"/>
    <xdr:sp macro="" textlink="">
      <xdr:nvSpPr>
        <xdr:cNvPr id="948" name="n_1mainValue【庁舎】&#10;一人当たり面積"/>
        <xdr:cNvSpPr txBox="1"/>
      </xdr:nvSpPr>
      <xdr:spPr>
        <a:xfrm>
          <a:off x="21075727" y="1787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50816</xdr:rowOff>
    </xdr:from>
    <xdr:ext cx="469744" cy="259045"/>
    <xdr:sp macro="" textlink="">
      <xdr:nvSpPr>
        <xdr:cNvPr id="949" name="n_2mainValue【庁舎】&#10;一人当たり面積"/>
        <xdr:cNvSpPr txBox="1"/>
      </xdr:nvSpPr>
      <xdr:spPr>
        <a:xfrm>
          <a:off x="20199427" y="17881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60977</xdr:rowOff>
    </xdr:from>
    <xdr:ext cx="469744" cy="259045"/>
    <xdr:sp macro="" textlink="">
      <xdr:nvSpPr>
        <xdr:cNvPr id="950" name="n_3mainValue【庁舎】&#10;一人当たり面積"/>
        <xdr:cNvSpPr txBox="1"/>
      </xdr:nvSpPr>
      <xdr:spPr>
        <a:xfrm>
          <a:off x="19310427" y="178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69866</xdr:rowOff>
    </xdr:from>
    <xdr:ext cx="469744" cy="259045"/>
    <xdr:sp macro="" textlink="">
      <xdr:nvSpPr>
        <xdr:cNvPr id="951" name="n_4mainValue【庁舎】&#10;一人当たり面積"/>
        <xdr:cNvSpPr txBox="1"/>
      </xdr:nvSpPr>
      <xdr:spPr>
        <a:xfrm>
          <a:off x="18421427" y="17900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2" name="正方形/長方形 9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3" name="正方形/長方形 9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4" name="テキスト ボックス 9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一人当たり面積等については、市域が広大であり人口減少が進んでいることから、ほぼ全ての施設において、類似団体、全国及び県の平均を上回っている。</a:t>
          </a:r>
        </a:p>
        <a:p>
          <a:r>
            <a:rPr kumimoji="1" lang="ja-JP" altLang="en-US" sz="1300">
              <a:latin typeface="ＭＳ Ｐゴシック" panose="020B0600070205080204" pitchFamily="50" charset="-128"/>
              <a:ea typeface="ＭＳ Ｐゴシック" panose="020B0600070205080204" pitchFamily="50" charset="-128"/>
            </a:rPr>
            <a:t>有形固定資産減価償却率については、取得から年数の経過した施設が多いことから、体育館・プール、一般廃棄物処理施設、消防施設において、類似団体、全国及び県の平均を上回っているが、</a:t>
          </a:r>
        </a:p>
        <a:p>
          <a:r>
            <a:rPr kumimoji="1" lang="ja-JP" altLang="en-US" sz="1300">
              <a:latin typeface="ＭＳ Ｐゴシック" panose="020B0600070205080204" pitchFamily="50" charset="-128"/>
              <a:ea typeface="ＭＳ Ｐゴシック" panose="020B0600070205080204" pitchFamily="50" charset="-128"/>
            </a:rPr>
            <a:t>福祉施設、市民会館、保健センター・保健所は、比較的新しい施設が多く、図書館及び庁舎は平成２９年度に新規整備していることから、類似団体、全国及び県の平均を下回っている。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26,657
26,274
793.29
28,761,002
27,042,866
1,402,825
15,823,786
29,106,294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本市の財政力指数は、中山間地域に位置し企業数が少ないため自主財源が少ないこと、合併により市域が広大となったため需要額が多額となることなどから、類似団体平均をかなり下回っている。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62230</xdr:rowOff>
    </xdr:from>
    <xdr:to>
      <xdr:col>23</xdr:col>
      <xdr:colOff>133350</xdr:colOff>
      <xdr:row>45</xdr:row>
      <xdr:rowOff>17780</xdr:rowOff>
    </xdr:to>
    <xdr:cxnSp macro="">
      <xdr:nvCxnSpPr>
        <xdr:cNvPr id="62" name="直線コネクタ 61"/>
        <xdr:cNvCxnSpPr/>
      </xdr:nvCxnSpPr>
      <xdr:spPr>
        <a:xfrm flipV="1">
          <a:off x="4953000" y="640588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148607</xdr:rowOff>
    </xdr:from>
    <xdr:ext cx="762000" cy="259045"/>
    <xdr:sp macro="" textlink="">
      <xdr:nvSpPr>
        <xdr:cNvPr id="65" name="財政力最大値テキスト"/>
        <xdr:cNvSpPr txBox="1"/>
      </xdr:nvSpPr>
      <xdr:spPr>
        <a:xfrm>
          <a:off x="5041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62230</xdr:rowOff>
    </xdr:from>
    <xdr:to>
      <xdr:col>24</xdr:col>
      <xdr:colOff>12700</xdr:colOff>
      <xdr:row>37</xdr:row>
      <xdr:rowOff>62230</xdr:rowOff>
    </xdr:to>
    <xdr:cxnSp macro="">
      <xdr:nvCxnSpPr>
        <xdr:cNvPr id="66" name="直線コネクタ 65"/>
        <xdr:cNvCxnSpPr/>
      </xdr:nvCxnSpPr>
      <xdr:spPr>
        <a:xfrm>
          <a:off x="4864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20320</xdr:rowOff>
    </xdr:from>
    <xdr:to>
      <xdr:col>23</xdr:col>
      <xdr:colOff>133350</xdr:colOff>
      <xdr:row>44</xdr:row>
      <xdr:rowOff>20320</xdr:rowOff>
    </xdr:to>
    <xdr:cxnSp macro="">
      <xdr:nvCxnSpPr>
        <xdr:cNvPr id="67" name="直線コネクタ 66"/>
        <xdr:cNvCxnSpPr/>
      </xdr:nvCxnSpPr>
      <xdr:spPr>
        <a:xfrm>
          <a:off x="4114800" y="7564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63517</xdr:rowOff>
    </xdr:from>
    <xdr:ext cx="762000" cy="259045"/>
    <xdr:sp macro="" textlink="">
      <xdr:nvSpPr>
        <xdr:cNvPr id="68" name="財政力平均値テキスト"/>
        <xdr:cNvSpPr txBox="1"/>
      </xdr:nvSpPr>
      <xdr:spPr>
        <a:xfrm>
          <a:off x="5041900" y="7092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69" name="フローチャート: 判断 68"/>
        <xdr:cNvSpPr/>
      </xdr:nvSpPr>
      <xdr:spPr>
        <a:xfrm>
          <a:off x="49022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20320</xdr:rowOff>
    </xdr:from>
    <xdr:to>
      <xdr:col>19</xdr:col>
      <xdr:colOff>133350</xdr:colOff>
      <xdr:row>44</xdr:row>
      <xdr:rowOff>44450</xdr:rowOff>
    </xdr:to>
    <xdr:cxnSp macro="">
      <xdr:nvCxnSpPr>
        <xdr:cNvPr id="70" name="直線コネクタ 69"/>
        <xdr:cNvCxnSpPr/>
      </xdr:nvCxnSpPr>
      <xdr:spPr>
        <a:xfrm flipV="1">
          <a:off x="3225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3" name="直線コネクタ 72"/>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76" name="直線コネクタ 75"/>
        <xdr:cNvCxnSpPr/>
      </xdr:nvCxnSpPr>
      <xdr:spPr>
        <a:xfrm>
          <a:off x="1447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140970</xdr:rowOff>
    </xdr:from>
    <xdr:to>
      <xdr:col>23</xdr:col>
      <xdr:colOff>184150</xdr:colOff>
      <xdr:row>44</xdr:row>
      <xdr:rowOff>71120</xdr:rowOff>
    </xdr:to>
    <xdr:sp macro="" textlink="">
      <xdr:nvSpPr>
        <xdr:cNvPr id="86" name="楕円 85"/>
        <xdr:cNvSpPr/>
      </xdr:nvSpPr>
      <xdr:spPr>
        <a:xfrm>
          <a:off x="4902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113047</xdr:rowOff>
    </xdr:from>
    <xdr:ext cx="762000" cy="259045"/>
    <xdr:sp macro="" textlink="">
      <xdr:nvSpPr>
        <xdr:cNvPr id="87" name="財政力該当値テキスト"/>
        <xdr:cNvSpPr txBox="1"/>
      </xdr:nvSpPr>
      <xdr:spPr>
        <a:xfrm>
          <a:off x="5041900" y="748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140970</xdr:rowOff>
    </xdr:from>
    <xdr:to>
      <xdr:col>19</xdr:col>
      <xdr:colOff>184150</xdr:colOff>
      <xdr:row>44</xdr:row>
      <xdr:rowOff>71120</xdr:rowOff>
    </xdr:to>
    <xdr:sp macro="" textlink="">
      <xdr:nvSpPr>
        <xdr:cNvPr id="88" name="楕円 87"/>
        <xdr:cNvSpPr/>
      </xdr:nvSpPr>
      <xdr:spPr>
        <a:xfrm>
          <a:off x="4064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55897</xdr:rowOff>
    </xdr:from>
    <xdr:ext cx="736600" cy="259045"/>
    <xdr:sp macro="" textlink="">
      <xdr:nvSpPr>
        <xdr:cNvPr id="89" name="テキスト ボックス 88"/>
        <xdr:cNvSpPr txBox="1"/>
      </xdr:nvSpPr>
      <xdr:spPr>
        <a:xfrm>
          <a:off x="3733800" y="759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0" name="楕円 89"/>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1" name="テキスト ボックス 90"/>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2" name="楕円 91"/>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3" name="テキスト ボックス 92"/>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4" name="楕円 93"/>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5" name="テキスト ボックス 94"/>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本市の経常収支比率は、業務の見直し・効率化などによる経費の削減により、類似団体平均を下回る水準を維持している。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今後も、現在の水準を維持できるよう、引き続き業務の見直し・効率化を図ることで経費の縮減に努め、より自由度のある財政構造を目指す。</a:t>
          </a: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91622</xdr:rowOff>
    </xdr:from>
    <xdr:to>
      <xdr:col>23</xdr:col>
      <xdr:colOff>133350</xdr:colOff>
      <xdr:row>66</xdr:row>
      <xdr:rowOff>161834</xdr:rowOff>
    </xdr:to>
    <xdr:cxnSp macro="">
      <xdr:nvCxnSpPr>
        <xdr:cNvPr id="127" name="直線コネクタ 126"/>
        <xdr:cNvCxnSpPr/>
      </xdr:nvCxnSpPr>
      <xdr:spPr>
        <a:xfrm flipV="1">
          <a:off x="4953000" y="9864272"/>
          <a:ext cx="0" cy="16132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133911</xdr:rowOff>
    </xdr:from>
    <xdr:ext cx="762000" cy="259045"/>
    <xdr:sp macro="" textlink="">
      <xdr:nvSpPr>
        <xdr:cNvPr id="128" name="財政構造の弾力性最小値テキスト"/>
        <xdr:cNvSpPr txBox="1"/>
      </xdr:nvSpPr>
      <xdr:spPr>
        <a:xfrm>
          <a:off x="5041900" y="1144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161834</xdr:rowOff>
    </xdr:from>
    <xdr:to>
      <xdr:col>24</xdr:col>
      <xdr:colOff>12700</xdr:colOff>
      <xdr:row>66</xdr:row>
      <xdr:rowOff>161834</xdr:rowOff>
    </xdr:to>
    <xdr:cxnSp macro="">
      <xdr:nvCxnSpPr>
        <xdr:cNvPr id="129" name="直線コネクタ 128"/>
        <xdr:cNvCxnSpPr/>
      </xdr:nvCxnSpPr>
      <xdr:spPr>
        <a:xfrm>
          <a:off x="4864100" y="114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6549</xdr:rowOff>
    </xdr:from>
    <xdr:ext cx="762000" cy="259045"/>
    <xdr:sp macro="" textlink="">
      <xdr:nvSpPr>
        <xdr:cNvPr id="130" name="財政構造の弾力性最大値テキスト"/>
        <xdr:cNvSpPr txBox="1"/>
      </xdr:nvSpPr>
      <xdr:spPr>
        <a:xfrm>
          <a:off x="5041900" y="960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91622</xdr:rowOff>
    </xdr:from>
    <xdr:to>
      <xdr:col>24</xdr:col>
      <xdr:colOff>12700</xdr:colOff>
      <xdr:row>57</xdr:row>
      <xdr:rowOff>91622</xdr:rowOff>
    </xdr:to>
    <xdr:cxnSp macro="">
      <xdr:nvCxnSpPr>
        <xdr:cNvPr id="131" name="直線コネクタ 130"/>
        <xdr:cNvCxnSpPr/>
      </xdr:nvCxnSpPr>
      <xdr:spPr>
        <a:xfrm>
          <a:off x="4864100" y="986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168366</xdr:rowOff>
    </xdr:from>
    <xdr:to>
      <xdr:col>23</xdr:col>
      <xdr:colOff>133350</xdr:colOff>
      <xdr:row>59</xdr:row>
      <xdr:rowOff>34834</xdr:rowOff>
    </xdr:to>
    <xdr:cxnSp macro="">
      <xdr:nvCxnSpPr>
        <xdr:cNvPr id="132" name="直線コネクタ 131"/>
        <xdr:cNvCxnSpPr/>
      </xdr:nvCxnSpPr>
      <xdr:spPr>
        <a:xfrm flipV="1">
          <a:off x="4114800" y="10112466"/>
          <a:ext cx="8382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15620</xdr:rowOff>
    </xdr:from>
    <xdr:ext cx="762000" cy="259045"/>
    <xdr:sp macro="" textlink="">
      <xdr:nvSpPr>
        <xdr:cNvPr id="133" name="財政構造の弾力性平均値テキスト"/>
        <xdr:cNvSpPr txBox="1"/>
      </xdr:nvSpPr>
      <xdr:spPr>
        <a:xfrm>
          <a:off x="5041900" y="10302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4" name="フローチャート: 判断 133"/>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95976</xdr:rowOff>
    </xdr:from>
    <xdr:to>
      <xdr:col>19</xdr:col>
      <xdr:colOff>133350</xdr:colOff>
      <xdr:row>59</xdr:row>
      <xdr:rowOff>34834</xdr:rowOff>
    </xdr:to>
    <xdr:cxnSp macro="">
      <xdr:nvCxnSpPr>
        <xdr:cNvPr id="135" name="直線コネクタ 134"/>
        <xdr:cNvCxnSpPr/>
      </xdr:nvCxnSpPr>
      <xdr:spPr>
        <a:xfrm>
          <a:off x="3225800" y="10040076"/>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19413</xdr:rowOff>
    </xdr:from>
    <xdr:to>
      <xdr:col>19</xdr:col>
      <xdr:colOff>184150</xdr:colOff>
      <xdr:row>60</xdr:row>
      <xdr:rowOff>121013</xdr:rowOff>
    </xdr:to>
    <xdr:sp macro="" textlink="">
      <xdr:nvSpPr>
        <xdr:cNvPr id="136" name="フローチャート: 判断 135"/>
        <xdr:cNvSpPr/>
      </xdr:nvSpPr>
      <xdr:spPr>
        <a:xfrm>
          <a:off x="4064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105790</xdr:rowOff>
    </xdr:from>
    <xdr:ext cx="736600" cy="259045"/>
    <xdr:sp macro="" textlink="">
      <xdr:nvSpPr>
        <xdr:cNvPr id="137" name="テキスト ボックス 136"/>
        <xdr:cNvSpPr txBox="1"/>
      </xdr:nvSpPr>
      <xdr:spPr>
        <a:xfrm>
          <a:off x="3733800" y="10392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95976</xdr:rowOff>
    </xdr:from>
    <xdr:to>
      <xdr:col>15</xdr:col>
      <xdr:colOff>82550</xdr:colOff>
      <xdr:row>59</xdr:row>
      <xdr:rowOff>17599</xdr:rowOff>
    </xdr:to>
    <xdr:cxnSp macro="">
      <xdr:nvCxnSpPr>
        <xdr:cNvPr id="138" name="直線コネクタ 137"/>
        <xdr:cNvCxnSpPr/>
      </xdr:nvCxnSpPr>
      <xdr:spPr>
        <a:xfrm flipV="1">
          <a:off x="2336800" y="10040076"/>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59872</xdr:rowOff>
    </xdr:from>
    <xdr:to>
      <xdr:col>15</xdr:col>
      <xdr:colOff>133350</xdr:colOff>
      <xdr:row>59</xdr:row>
      <xdr:rowOff>161472</xdr:rowOff>
    </xdr:to>
    <xdr:sp macro="" textlink="">
      <xdr:nvSpPr>
        <xdr:cNvPr id="139" name="フローチャート: 判断 138"/>
        <xdr:cNvSpPr/>
      </xdr:nvSpPr>
      <xdr:spPr>
        <a:xfrm>
          <a:off x="3175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146249</xdr:rowOff>
    </xdr:from>
    <xdr:ext cx="762000" cy="259045"/>
    <xdr:sp macro="" textlink="">
      <xdr:nvSpPr>
        <xdr:cNvPr id="140" name="テキスト ボックス 139"/>
        <xdr:cNvSpPr txBox="1"/>
      </xdr:nvSpPr>
      <xdr:spPr>
        <a:xfrm>
          <a:off x="2844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17599</xdr:rowOff>
    </xdr:from>
    <xdr:to>
      <xdr:col>11</xdr:col>
      <xdr:colOff>31750</xdr:colOff>
      <xdr:row>59</xdr:row>
      <xdr:rowOff>107224</xdr:rowOff>
    </xdr:to>
    <xdr:cxnSp macro="">
      <xdr:nvCxnSpPr>
        <xdr:cNvPr id="141" name="直線コネクタ 140"/>
        <xdr:cNvCxnSpPr/>
      </xdr:nvCxnSpPr>
      <xdr:spPr>
        <a:xfrm flipV="1">
          <a:off x="1447800" y="10133149"/>
          <a:ext cx="889000" cy="8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26307</xdr:rowOff>
    </xdr:from>
    <xdr:to>
      <xdr:col>11</xdr:col>
      <xdr:colOff>82550</xdr:colOff>
      <xdr:row>60</xdr:row>
      <xdr:rowOff>127907</xdr:rowOff>
    </xdr:to>
    <xdr:sp macro="" textlink="">
      <xdr:nvSpPr>
        <xdr:cNvPr id="142" name="フローチャート: 判断 141"/>
        <xdr:cNvSpPr/>
      </xdr:nvSpPr>
      <xdr:spPr>
        <a:xfrm>
          <a:off x="2286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112684</xdr:rowOff>
    </xdr:from>
    <xdr:ext cx="762000" cy="259045"/>
    <xdr:sp macro="" textlink="">
      <xdr:nvSpPr>
        <xdr:cNvPr id="143" name="テキスト ボックス 142"/>
        <xdr:cNvSpPr txBox="1"/>
      </xdr:nvSpPr>
      <xdr:spPr>
        <a:xfrm>
          <a:off x="1955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67673</xdr:rowOff>
    </xdr:from>
    <xdr:to>
      <xdr:col>7</xdr:col>
      <xdr:colOff>31750</xdr:colOff>
      <xdr:row>60</xdr:row>
      <xdr:rowOff>169273</xdr:rowOff>
    </xdr:to>
    <xdr:sp macro="" textlink="">
      <xdr:nvSpPr>
        <xdr:cNvPr id="144" name="フローチャート: 判断 143"/>
        <xdr:cNvSpPr/>
      </xdr:nvSpPr>
      <xdr:spPr>
        <a:xfrm>
          <a:off x="1397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154050</xdr:rowOff>
    </xdr:from>
    <xdr:ext cx="762000" cy="259045"/>
    <xdr:sp macro="" textlink="">
      <xdr:nvSpPr>
        <xdr:cNvPr id="145" name="テキスト ボックス 144"/>
        <xdr:cNvSpPr txBox="1"/>
      </xdr:nvSpPr>
      <xdr:spPr>
        <a:xfrm>
          <a:off x="1066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117566</xdr:rowOff>
    </xdr:from>
    <xdr:to>
      <xdr:col>23</xdr:col>
      <xdr:colOff>184150</xdr:colOff>
      <xdr:row>59</xdr:row>
      <xdr:rowOff>47716</xdr:rowOff>
    </xdr:to>
    <xdr:sp macro="" textlink="">
      <xdr:nvSpPr>
        <xdr:cNvPr id="151" name="楕円 150"/>
        <xdr:cNvSpPr/>
      </xdr:nvSpPr>
      <xdr:spPr>
        <a:xfrm>
          <a:off x="4902200" y="1006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57</xdr:row>
      <xdr:rowOff>134093</xdr:rowOff>
    </xdr:from>
    <xdr:ext cx="762000" cy="259045"/>
    <xdr:sp macro="" textlink="">
      <xdr:nvSpPr>
        <xdr:cNvPr id="152" name="財政構造の弾力性該当値テキスト"/>
        <xdr:cNvSpPr txBox="1"/>
      </xdr:nvSpPr>
      <xdr:spPr>
        <a:xfrm>
          <a:off x="5041900" y="9906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155484</xdr:rowOff>
    </xdr:from>
    <xdr:to>
      <xdr:col>19</xdr:col>
      <xdr:colOff>184150</xdr:colOff>
      <xdr:row>59</xdr:row>
      <xdr:rowOff>85634</xdr:rowOff>
    </xdr:to>
    <xdr:sp macro="" textlink="">
      <xdr:nvSpPr>
        <xdr:cNvPr id="153" name="楕円 152"/>
        <xdr:cNvSpPr/>
      </xdr:nvSpPr>
      <xdr:spPr>
        <a:xfrm>
          <a:off x="4064000" y="1009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95811</xdr:rowOff>
    </xdr:from>
    <xdr:ext cx="736600" cy="259045"/>
    <xdr:sp macro="" textlink="">
      <xdr:nvSpPr>
        <xdr:cNvPr id="154" name="テキスト ボックス 153"/>
        <xdr:cNvSpPr txBox="1"/>
      </xdr:nvSpPr>
      <xdr:spPr>
        <a:xfrm>
          <a:off x="3733800" y="9868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45176</xdr:rowOff>
    </xdr:from>
    <xdr:to>
      <xdr:col>15</xdr:col>
      <xdr:colOff>133350</xdr:colOff>
      <xdr:row>58</xdr:row>
      <xdr:rowOff>146776</xdr:rowOff>
    </xdr:to>
    <xdr:sp macro="" textlink="">
      <xdr:nvSpPr>
        <xdr:cNvPr id="155" name="楕円 154"/>
        <xdr:cNvSpPr/>
      </xdr:nvSpPr>
      <xdr:spPr>
        <a:xfrm>
          <a:off x="3175000" y="998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56</xdr:row>
      <xdr:rowOff>156953</xdr:rowOff>
    </xdr:from>
    <xdr:ext cx="762000" cy="259045"/>
    <xdr:sp macro="" textlink="">
      <xdr:nvSpPr>
        <xdr:cNvPr id="156" name="テキスト ボックス 155"/>
        <xdr:cNvSpPr txBox="1"/>
      </xdr:nvSpPr>
      <xdr:spPr>
        <a:xfrm>
          <a:off x="2844800" y="975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138249</xdr:rowOff>
    </xdr:from>
    <xdr:to>
      <xdr:col>11</xdr:col>
      <xdr:colOff>82550</xdr:colOff>
      <xdr:row>59</xdr:row>
      <xdr:rowOff>68399</xdr:rowOff>
    </xdr:to>
    <xdr:sp macro="" textlink="">
      <xdr:nvSpPr>
        <xdr:cNvPr id="157" name="楕円 156"/>
        <xdr:cNvSpPr/>
      </xdr:nvSpPr>
      <xdr:spPr>
        <a:xfrm>
          <a:off x="2286000" y="1008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78576</xdr:rowOff>
    </xdr:from>
    <xdr:ext cx="762000" cy="259045"/>
    <xdr:sp macro="" textlink="">
      <xdr:nvSpPr>
        <xdr:cNvPr id="158" name="テキスト ボックス 157"/>
        <xdr:cNvSpPr txBox="1"/>
      </xdr:nvSpPr>
      <xdr:spPr>
        <a:xfrm>
          <a:off x="1955800" y="985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56424</xdr:rowOff>
    </xdr:from>
    <xdr:to>
      <xdr:col>7</xdr:col>
      <xdr:colOff>31750</xdr:colOff>
      <xdr:row>59</xdr:row>
      <xdr:rowOff>158024</xdr:rowOff>
    </xdr:to>
    <xdr:sp macro="" textlink="">
      <xdr:nvSpPr>
        <xdr:cNvPr id="159" name="楕円 158"/>
        <xdr:cNvSpPr/>
      </xdr:nvSpPr>
      <xdr:spPr>
        <a:xfrm>
          <a:off x="1397000" y="1017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168201</xdr:rowOff>
    </xdr:from>
    <xdr:ext cx="762000" cy="259045"/>
    <xdr:sp macro="" textlink="">
      <xdr:nvSpPr>
        <xdr:cNvPr id="160" name="テキスト ボックス 159"/>
        <xdr:cNvSpPr txBox="1"/>
      </xdr:nvSpPr>
      <xdr:spPr>
        <a:xfrm>
          <a:off x="1066800" y="9940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[316,281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では、ごみ処理業務や消防業務を単独で実施しており、類似団体での共同事務と比較して１人当たりのコストが大きくなっている。また、市の面積が広大であるため支所等を多く配置していることもコストを大きくする要因となっている。</a:t>
          </a:r>
        </a:p>
        <a:p>
          <a:r>
            <a:rPr kumimoji="1" lang="ja-JP" altLang="en-US" sz="1300">
              <a:latin typeface="ＭＳ Ｐゴシック" panose="020B0600070205080204" pitchFamily="50" charset="-128"/>
              <a:ea typeface="ＭＳ Ｐゴシック" panose="020B0600070205080204" pitchFamily="50" charset="-128"/>
            </a:rPr>
            <a:t>　今後は、業務の見直しや効率化、民間委託、指定管理者制度の推進などの行財政改革に取り組み、経費の縮減に努める。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60316</xdr:rowOff>
    </xdr:from>
    <xdr:to>
      <xdr:col>23</xdr:col>
      <xdr:colOff>133350</xdr:colOff>
      <xdr:row>88</xdr:row>
      <xdr:rowOff>166706</xdr:rowOff>
    </xdr:to>
    <xdr:cxnSp macro="">
      <xdr:nvCxnSpPr>
        <xdr:cNvPr id="191" name="直線コネクタ 190"/>
        <xdr:cNvCxnSpPr/>
      </xdr:nvCxnSpPr>
      <xdr:spPr>
        <a:xfrm flipV="1">
          <a:off x="4953000" y="13947766"/>
          <a:ext cx="0" cy="1306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138783</xdr:rowOff>
    </xdr:from>
    <xdr:ext cx="762000" cy="259045"/>
    <xdr:sp macro="" textlink="">
      <xdr:nvSpPr>
        <xdr:cNvPr id="192" name="人件費・物件費等の状況最小値テキスト"/>
        <xdr:cNvSpPr txBox="1"/>
      </xdr:nvSpPr>
      <xdr:spPr>
        <a:xfrm>
          <a:off x="5041900" y="1522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166706</xdr:rowOff>
    </xdr:from>
    <xdr:to>
      <xdr:col>24</xdr:col>
      <xdr:colOff>12700</xdr:colOff>
      <xdr:row>88</xdr:row>
      <xdr:rowOff>166706</xdr:rowOff>
    </xdr:to>
    <xdr:cxnSp macro="">
      <xdr:nvCxnSpPr>
        <xdr:cNvPr id="193" name="直線コネクタ 192"/>
        <xdr:cNvCxnSpPr/>
      </xdr:nvCxnSpPr>
      <xdr:spPr>
        <a:xfrm>
          <a:off x="4864100" y="152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146693</xdr:rowOff>
    </xdr:from>
    <xdr:ext cx="762000" cy="259045"/>
    <xdr:sp macro="" textlink="">
      <xdr:nvSpPr>
        <xdr:cNvPr id="194" name="人件費・物件費等の状況最大値テキスト"/>
        <xdr:cNvSpPr txBox="1"/>
      </xdr:nvSpPr>
      <xdr:spPr>
        <a:xfrm>
          <a:off x="5041900" y="1369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60316</xdr:rowOff>
    </xdr:from>
    <xdr:to>
      <xdr:col>24</xdr:col>
      <xdr:colOff>12700</xdr:colOff>
      <xdr:row>81</xdr:row>
      <xdr:rowOff>60316</xdr:rowOff>
    </xdr:to>
    <xdr:cxnSp macro="">
      <xdr:nvCxnSpPr>
        <xdr:cNvPr id="195" name="直線コネクタ 194"/>
        <xdr:cNvCxnSpPr/>
      </xdr:nvCxnSpPr>
      <xdr:spPr>
        <a:xfrm>
          <a:off x="4864100" y="139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51820</xdr:rowOff>
    </xdr:from>
    <xdr:to>
      <xdr:col>23</xdr:col>
      <xdr:colOff>133350</xdr:colOff>
      <xdr:row>83</xdr:row>
      <xdr:rowOff>57996</xdr:rowOff>
    </xdr:to>
    <xdr:cxnSp macro="">
      <xdr:nvCxnSpPr>
        <xdr:cNvPr id="196" name="直線コネクタ 195"/>
        <xdr:cNvCxnSpPr/>
      </xdr:nvCxnSpPr>
      <xdr:spPr>
        <a:xfrm>
          <a:off x="4114800" y="14282170"/>
          <a:ext cx="838200" cy="6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26291</xdr:rowOff>
    </xdr:from>
    <xdr:ext cx="762000" cy="259045"/>
    <xdr:sp macro="" textlink="">
      <xdr:nvSpPr>
        <xdr:cNvPr id="197" name="人件費・物件費等の状況平均値テキスト"/>
        <xdr:cNvSpPr txBox="1"/>
      </xdr:nvSpPr>
      <xdr:spPr>
        <a:xfrm>
          <a:off x="5041900" y="13913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9764</xdr:rowOff>
    </xdr:from>
    <xdr:to>
      <xdr:col>23</xdr:col>
      <xdr:colOff>184150</xdr:colOff>
      <xdr:row>82</xdr:row>
      <xdr:rowOff>111364</xdr:rowOff>
    </xdr:to>
    <xdr:sp macro="" textlink="">
      <xdr:nvSpPr>
        <xdr:cNvPr id="198" name="フローチャート: 判断 197"/>
        <xdr:cNvSpPr/>
      </xdr:nvSpPr>
      <xdr:spPr>
        <a:xfrm>
          <a:off x="4902200" y="140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23419</xdr:rowOff>
    </xdr:from>
    <xdr:to>
      <xdr:col>19</xdr:col>
      <xdr:colOff>133350</xdr:colOff>
      <xdr:row>83</xdr:row>
      <xdr:rowOff>51820</xdr:rowOff>
    </xdr:to>
    <xdr:cxnSp macro="">
      <xdr:nvCxnSpPr>
        <xdr:cNvPr id="199" name="直線コネクタ 198"/>
        <xdr:cNvCxnSpPr/>
      </xdr:nvCxnSpPr>
      <xdr:spPr>
        <a:xfrm>
          <a:off x="3225800" y="14253769"/>
          <a:ext cx="889000" cy="28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1339</xdr:rowOff>
    </xdr:from>
    <xdr:to>
      <xdr:col>19</xdr:col>
      <xdr:colOff>184150</xdr:colOff>
      <xdr:row>82</xdr:row>
      <xdr:rowOff>102939</xdr:rowOff>
    </xdr:to>
    <xdr:sp macro="" textlink="">
      <xdr:nvSpPr>
        <xdr:cNvPr id="200" name="フローチャート: 判断 199"/>
        <xdr:cNvSpPr/>
      </xdr:nvSpPr>
      <xdr:spPr>
        <a:xfrm>
          <a:off x="40640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113116</xdr:rowOff>
    </xdr:from>
    <xdr:ext cx="736600" cy="259045"/>
    <xdr:sp macro="" textlink="">
      <xdr:nvSpPr>
        <xdr:cNvPr id="201" name="テキスト ボックス 200"/>
        <xdr:cNvSpPr txBox="1"/>
      </xdr:nvSpPr>
      <xdr:spPr>
        <a:xfrm>
          <a:off x="3733800" y="1382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6421</xdr:rowOff>
    </xdr:from>
    <xdr:to>
      <xdr:col>15</xdr:col>
      <xdr:colOff>82550</xdr:colOff>
      <xdr:row>83</xdr:row>
      <xdr:rowOff>23419</xdr:rowOff>
    </xdr:to>
    <xdr:cxnSp macro="">
      <xdr:nvCxnSpPr>
        <xdr:cNvPr id="202" name="直線コネクタ 201"/>
        <xdr:cNvCxnSpPr/>
      </xdr:nvCxnSpPr>
      <xdr:spPr>
        <a:xfrm>
          <a:off x="2336800" y="14236771"/>
          <a:ext cx="889000" cy="1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161255</xdr:rowOff>
    </xdr:from>
    <xdr:to>
      <xdr:col>15</xdr:col>
      <xdr:colOff>133350</xdr:colOff>
      <xdr:row>82</xdr:row>
      <xdr:rowOff>91405</xdr:rowOff>
    </xdr:to>
    <xdr:sp macro="" textlink="">
      <xdr:nvSpPr>
        <xdr:cNvPr id="203" name="フローチャート: 判断 202"/>
        <xdr:cNvSpPr/>
      </xdr:nvSpPr>
      <xdr:spPr>
        <a:xfrm>
          <a:off x="3175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101582</xdr:rowOff>
    </xdr:from>
    <xdr:ext cx="762000" cy="259045"/>
    <xdr:sp macro="" textlink="">
      <xdr:nvSpPr>
        <xdr:cNvPr id="204" name="テキスト ボックス 203"/>
        <xdr:cNvSpPr txBox="1"/>
      </xdr:nvSpPr>
      <xdr:spPr>
        <a:xfrm>
          <a:off x="2844800" y="13817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112615</xdr:rowOff>
    </xdr:from>
    <xdr:to>
      <xdr:col>11</xdr:col>
      <xdr:colOff>31750</xdr:colOff>
      <xdr:row>83</xdr:row>
      <xdr:rowOff>6421</xdr:rowOff>
    </xdr:to>
    <xdr:cxnSp macro="">
      <xdr:nvCxnSpPr>
        <xdr:cNvPr id="205" name="直線コネクタ 204"/>
        <xdr:cNvCxnSpPr/>
      </xdr:nvCxnSpPr>
      <xdr:spPr>
        <a:xfrm>
          <a:off x="1447800" y="14171515"/>
          <a:ext cx="889000" cy="65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141128</xdr:rowOff>
    </xdr:from>
    <xdr:to>
      <xdr:col>11</xdr:col>
      <xdr:colOff>82550</xdr:colOff>
      <xdr:row>82</xdr:row>
      <xdr:rowOff>71278</xdr:rowOff>
    </xdr:to>
    <xdr:sp macro="" textlink="">
      <xdr:nvSpPr>
        <xdr:cNvPr id="206" name="フローチャート: 判断 205"/>
        <xdr:cNvSpPr/>
      </xdr:nvSpPr>
      <xdr:spPr>
        <a:xfrm>
          <a:off x="2286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81455</xdr:rowOff>
    </xdr:from>
    <xdr:ext cx="762000" cy="259045"/>
    <xdr:sp macro="" textlink="">
      <xdr:nvSpPr>
        <xdr:cNvPr id="207" name="テキスト ボックス 206"/>
        <xdr:cNvSpPr txBox="1"/>
      </xdr:nvSpPr>
      <xdr:spPr>
        <a:xfrm>
          <a:off x="1955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113015</xdr:rowOff>
    </xdr:from>
    <xdr:to>
      <xdr:col>7</xdr:col>
      <xdr:colOff>31750</xdr:colOff>
      <xdr:row>82</xdr:row>
      <xdr:rowOff>43165</xdr:rowOff>
    </xdr:to>
    <xdr:sp macro="" textlink="">
      <xdr:nvSpPr>
        <xdr:cNvPr id="208" name="フローチャート: 判断 207"/>
        <xdr:cNvSpPr/>
      </xdr:nvSpPr>
      <xdr:spPr>
        <a:xfrm>
          <a:off x="1397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53342</xdr:rowOff>
    </xdr:from>
    <xdr:ext cx="762000" cy="259045"/>
    <xdr:sp macro="" textlink="">
      <xdr:nvSpPr>
        <xdr:cNvPr id="209" name="テキスト ボックス 208"/>
        <xdr:cNvSpPr txBox="1"/>
      </xdr:nvSpPr>
      <xdr:spPr>
        <a:xfrm>
          <a:off x="1066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7196</xdr:rowOff>
    </xdr:from>
    <xdr:to>
      <xdr:col>23</xdr:col>
      <xdr:colOff>184150</xdr:colOff>
      <xdr:row>83</xdr:row>
      <xdr:rowOff>108796</xdr:rowOff>
    </xdr:to>
    <xdr:sp macro="" textlink="">
      <xdr:nvSpPr>
        <xdr:cNvPr id="215" name="楕円 214"/>
        <xdr:cNvSpPr/>
      </xdr:nvSpPr>
      <xdr:spPr>
        <a:xfrm>
          <a:off x="4902200" y="1423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150723</xdr:rowOff>
    </xdr:from>
    <xdr:ext cx="762000" cy="259045"/>
    <xdr:sp macro="" textlink="">
      <xdr:nvSpPr>
        <xdr:cNvPr id="216" name="人件費・物件費等の状況該当値テキスト"/>
        <xdr:cNvSpPr txBox="1"/>
      </xdr:nvSpPr>
      <xdr:spPr>
        <a:xfrm>
          <a:off x="5041900" y="14209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1020</xdr:rowOff>
    </xdr:from>
    <xdr:to>
      <xdr:col>19</xdr:col>
      <xdr:colOff>184150</xdr:colOff>
      <xdr:row>83</xdr:row>
      <xdr:rowOff>102620</xdr:rowOff>
    </xdr:to>
    <xdr:sp macro="" textlink="">
      <xdr:nvSpPr>
        <xdr:cNvPr id="217" name="楕円 216"/>
        <xdr:cNvSpPr/>
      </xdr:nvSpPr>
      <xdr:spPr>
        <a:xfrm>
          <a:off x="4064000" y="1423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87397</xdr:rowOff>
    </xdr:from>
    <xdr:ext cx="736600" cy="259045"/>
    <xdr:sp macro="" textlink="">
      <xdr:nvSpPr>
        <xdr:cNvPr id="218" name="テキスト ボックス 217"/>
        <xdr:cNvSpPr txBox="1"/>
      </xdr:nvSpPr>
      <xdr:spPr>
        <a:xfrm>
          <a:off x="3733800" y="1431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144069</xdr:rowOff>
    </xdr:from>
    <xdr:to>
      <xdr:col>15</xdr:col>
      <xdr:colOff>133350</xdr:colOff>
      <xdr:row>83</xdr:row>
      <xdr:rowOff>74219</xdr:rowOff>
    </xdr:to>
    <xdr:sp macro="" textlink="">
      <xdr:nvSpPr>
        <xdr:cNvPr id="219" name="楕円 218"/>
        <xdr:cNvSpPr/>
      </xdr:nvSpPr>
      <xdr:spPr>
        <a:xfrm>
          <a:off x="3175000" y="1420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58996</xdr:rowOff>
    </xdr:from>
    <xdr:ext cx="762000" cy="259045"/>
    <xdr:sp macro="" textlink="">
      <xdr:nvSpPr>
        <xdr:cNvPr id="220" name="テキスト ボックス 219"/>
        <xdr:cNvSpPr txBox="1"/>
      </xdr:nvSpPr>
      <xdr:spPr>
        <a:xfrm>
          <a:off x="2844800" y="14289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127071</xdr:rowOff>
    </xdr:from>
    <xdr:to>
      <xdr:col>11</xdr:col>
      <xdr:colOff>82550</xdr:colOff>
      <xdr:row>83</xdr:row>
      <xdr:rowOff>57221</xdr:rowOff>
    </xdr:to>
    <xdr:sp macro="" textlink="">
      <xdr:nvSpPr>
        <xdr:cNvPr id="221" name="楕円 220"/>
        <xdr:cNvSpPr/>
      </xdr:nvSpPr>
      <xdr:spPr>
        <a:xfrm>
          <a:off x="2286000" y="1418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41998</xdr:rowOff>
    </xdr:from>
    <xdr:ext cx="762000" cy="259045"/>
    <xdr:sp macro="" textlink="">
      <xdr:nvSpPr>
        <xdr:cNvPr id="222" name="テキスト ボックス 221"/>
        <xdr:cNvSpPr txBox="1"/>
      </xdr:nvSpPr>
      <xdr:spPr>
        <a:xfrm>
          <a:off x="1955800" y="14272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61815</xdr:rowOff>
    </xdr:from>
    <xdr:to>
      <xdr:col>7</xdr:col>
      <xdr:colOff>31750</xdr:colOff>
      <xdr:row>82</xdr:row>
      <xdr:rowOff>163415</xdr:rowOff>
    </xdr:to>
    <xdr:sp macro="" textlink="">
      <xdr:nvSpPr>
        <xdr:cNvPr id="223" name="楕円 222"/>
        <xdr:cNvSpPr/>
      </xdr:nvSpPr>
      <xdr:spPr>
        <a:xfrm>
          <a:off x="1397000" y="1412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148192</xdr:rowOff>
    </xdr:from>
    <xdr:ext cx="762000" cy="259045"/>
    <xdr:sp macro="" textlink="">
      <xdr:nvSpPr>
        <xdr:cNvPr id="224" name="テキスト ボックス 223"/>
        <xdr:cNvSpPr txBox="1"/>
      </xdr:nvSpPr>
      <xdr:spPr>
        <a:xfrm>
          <a:off x="1066800" y="1420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本市のラスパイレス指数は、類似団体とほぼ同程度となっており、国の行政職俸給表（一）適用職員の俸給月額の水準となる１００も下回っている。</a:t>
          </a:r>
        </a:p>
        <a:p>
          <a:r>
            <a:rPr kumimoji="1" lang="ja-JP" altLang="en-US" sz="1300">
              <a:latin typeface="ＭＳ Ｐゴシック" panose="020B0600070205080204" pitchFamily="50" charset="-128"/>
              <a:ea typeface="ＭＳ Ｐゴシック" panose="020B0600070205080204" pitchFamily="50" charset="-128"/>
            </a:rPr>
            <a:t>　今後も、指数が１００を超えないよう適正な水準の維持に努める。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89</xdr:row>
      <xdr:rowOff>163689</xdr:rowOff>
    </xdr:to>
    <xdr:cxnSp macro="">
      <xdr:nvCxnSpPr>
        <xdr:cNvPr id="253" name="直線コネクタ 252"/>
        <xdr:cNvCxnSpPr/>
      </xdr:nvCxnSpPr>
      <xdr:spPr>
        <a:xfrm flipV="1">
          <a:off x="17018000" y="13934722"/>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4" name="給与水準   （国との比較）最小値テキスト"/>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5" name="直線コネクタ 254"/>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6" name="給与水準   （国との比較）最大値テキスト"/>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7" name="直線コネクタ 256"/>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74789</xdr:rowOff>
    </xdr:from>
    <xdr:to>
      <xdr:col>81</xdr:col>
      <xdr:colOff>44450</xdr:colOff>
      <xdr:row>87</xdr:row>
      <xdr:rowOff>23989</xdr:rowOff>
    </xdr:to>
    <xdr:cxnSp macro="">
      <xdr:nvCxnSpPr>
        <xdr:cNvPr id="258" name="直線コネクタ 257"/>
        <xdr:cNvCxnSpPr/>
      </xdr:nvCxnSpPr>
      <xdr:spPr>
        <a:xfrm flipV="1">
          <a:off x="16179800" y="14819489"/>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299</xdr:rowOff>
    </xdr:from>
    <xdr:ext cx="762000" cy="259045"/>
    <xdr:sp macro="" textlink="">
      <xdr:nvSpPr>
        <xdr:cNvPr id="259" name="給与水準   （国との比較）平均値テキスト"/>
        <xdr:cNvSpPr txBox="1"/>
      </xdr:nvSpPr>
      <xdr:spPr>
        <a:xfrm>
          <a:off x="17106900" y="14573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0" name="フローチャート: 判断 259"/>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23989</xdr:rowOff>
    </xdr:from>
    <xdr:to>
      <xdr:col>77</xdr:col>
      <xdr:colOff>44450</xdr:colOff>
      <xdr:row>87</xdr:row>
      <xdr:rowOff>37395</xdr:rowOff>
    </xdr:to>
    <xdr:cxnSp macro="">
      <xdr:nvCxnSpPr>
        <xdr:cNvPr id="261" name="直線コネクタ 260"/>
        <xdr:cNvCxnSpPr/>
      </xdr:nvCxnSpPr>
      <xdr:spPr>
        <a:xfrm flipV="1">
          <a:off x="15290800" y="149401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168628</xdr:rowOff>
    </xdr:from>
    <xdr:to>
      <xdr:col>77</xdr:col>
      <xdr:colOff>95250</xdr:colOff>
      <xdr:row>86</xdr:row>
      <xdr:rowOff>98778</xdr:rowOff>
    </xdr:to>
    <xdr:sp macro="" textlink="">
      <xdr:nvSpPr>
        <xdr:cNvPr id="262" name="フローチャート: 判断 261"/>
        <xdr:cNvSpPr/>
      </xdr:nvSpPr>
      <xdr:spPr>
        <a:xfrm>
          <a:off x="16129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108955</xdr:rowOff>
    </xdr:from>
    <xdr:ext cx="736600" cy="259045"/>
    <xdr:sp macro="" textlink="">
      <xdr:nvSpPr>
        <xdr:cNvPr id="263" name="テキスト ボックス 262"/>
        <xdr:cNvSpPr txBox="1"/>
      </xdr:nvSpPr>
      <xdr:spPr>
        <a:xfrm>
          <a:off x="15798800" y="14510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37395</xdr:rowOff>
    </xdr:from>
    <xdr:to>
      <xdr:col>72</xdr:col>
      <xdr:colOff>203200</xdr:colOff>
      <xdr:row>87</xdr:row>
      <xdr:rowOff>37395</xdr:rowOff>
    </xdr:to>
    <xdr:cxnSp macro="">
      <xdr:nvCxnSpPr>
        <xdr:cNvPr id="264" name="直線コネクタ 263"/>
        <xdr:cNvCxnSpPr/>
      </xdr:nvCxnSpPr>
      <xdr:spPr>
        <a:xfrm>
          <a:off x="14401800" y="149535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10584</xdr:rowOff>
    </xdr:from>
    <xdr:to>
      <xdr:col>73</xdr:col>
      <xdr:colOff>44450</xdr:colOff>
      <xdr:row>86</xdr:row>
      <xdr:rowOff>112184</xdr:rowOff>
    </xdr:to>
    <xdr:sp macro="" textlink="">
      <xdr:nvSpPr>
        <xdr:cNvPr id="265" name="フローチャート: 判断 264"/>
        <xdr:cNvSpPr/>
      </xdr:nvSpPr>
      <xdr:spPr>
        <a:xfrm>
          <a:off x="15240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122361</xdr:rowOff>
    </xdr:from>
    <xdr:ext cx="762000" cy="259045"/>
    <xdr:sp macro="" textlink="">
      <xdr:nvSpPr>
        <xdr:cNvPr id="266" name="テキスト ボックス 265"/>
        <xdr:cNvSpPr txBox="1"/>
      </xdr:nvSpPr>
      <xdr:spPr>
        <a:xfrm>
          <a:off x="14909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141816</xdr:rowOff>
    </xdr:from>
    <xdr:to>
      <xdr:col>68</xdr:col>
      <xdr:colOff>152400</xdr:colOff>
      <xdr:row>87</xdr:row>
      <xdr:rowOff>37395</xdr:rowOff>
    </xdr:to>
    <xdr:cxnSp macro="">
      <xdr:nvCxnSpPr>
        <xdr:cNvPr id="267" name="直線コネクタ 266"/>
        <xdr:cNvCxnSpPr/>
      </xdr:nvCxnSpPr>
      <xdr:spPr>
        <a:xfrm>
          <a:off x="13512800" y="148865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37395</xdr:rowOff>
    </xdr:from>
    <xdr:to>
      <xdr:col>68</xdr:col>
      <xdr:colOff>203200</xdr:colOff>
      <xdr:row>86</xdr:row>
      <xdr:rowOff>138995</xdr:rowOff>
    </xdr:to>
    <xdr:sp macro="" textlink="">
      <xdr:nvSpPr>
        <xdr:cNvPr id="268" name="フローチャート: 判断 267"/>
        <xdr:cNvSpPr/>
      </xdr:nvSpPr>
      <xdr:spPr>
        <a:xfrm>
          <a:off x="14351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149172</xdr:rowOff>
    </xdr:from>
    <xdr:ext cx="762000" cy="259045"/>
    <xdr:sp macro="" textlink="">
      <xdr:nvSpPr>
        <xdr:cNvPr id="269" name="テキスト ボックス 268"/>
        <xdr:cNvSpPr txBox="1"/>
      </xdr:nvSpPr>
      <xdr:spPr>
        <a:xfrm>
          <a:off x="14020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23989</xdr:rowOff>
    </xdr:from>
    <xdr:to>
      <xdr:col>64</xdr:col>
      <xdr:colOff>152400</xdr:colOff>
      <xdr:row>86</xdr:row>
      <xdr:rowOff>125589</xdr:rowOff>
    </xdr:to>
    <xdr:sp macro="" textlink="">
      <xdr:nvSpPr>
        <xdr:cNvPr id="270" name="フローチャート: 判断 269"/>
        <xdr:cNvSpPr/>
      </xdr:nvSpPr>
      <xdr:spPr>
        <a:xfrm>
          <a:off x="13462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135766</xdr:rowOff>
    </xdr:from>
    <xdr:ext cx="762000" cy="259045"/>
    <xdr:sp macro="" textlink="">
      <xdr:nvSpPr>
        <xdr:cNvPr id="271" name="テキスト ボックス 270"/>
        <xdr:cNvSpPr txBox="1"/>
      </xdr:nvSpPr>
      <xdr:spPr>
        <a:xfrm>
          <a:off x="13131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23989</xdr:rowOff>
    </xdr:from>
    <xdr:to>
      <xdr:col>81</xdr:col>
      <xdr:colOff>95250</xdr:colOff>
      <xdr:row>86</xdr:row>
      <xdr:rowOff>125589</xdr:rowOff>
    </xdr:to>
    <xdr:sp macro="" textlink="">
      <xdr:nvSpPr>
        <xdr:cNvPr id="277" name="楕円 276"/>
        <xdr:cNvSpPr/>
      </xdr:nvSpPr>
      <xdr:spPr>
        <a:xfrm>
          <a:off x="169672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167516</xdr:rowOff>
    </xdr:from>
    <xdr:ext cx="762000" cy="259045"/>
    <xdr:sp macro="" textlink="">
      <xdr:nvSpPr>
        <xdr:cNvPr id="278" name="給与水準   （国との比較）該当値テキスト"/>
        <xdr:cNvSpPr txBox="1"/>
      </xdr:nvSpPr>
      <xdr:spPr>
        <a:xfrm>
          <a:off x="17106900" y="1474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144639</xdr:rowOff>
    </xdr:from>
    <xdr:to>
      <xdr:col>77</xdr:col>
      <xdr:colOff>95250</xdr:colOff>
      <xdr:row>87</xdr:row>
      <xdr:rowOff>74789</xdr:rowOff>
    </xdr:to>
    <xdr:sp macro="" textlink="">
      <xdr:nvSpPr>
        <xdr:cNvPr id="279" name="楕円 278"/>
        <xdr:cNvSpPr/>
      </xdr:nvSpPr>
      <xdr:spPr>
        <a:xfrm>
          <a:off x="16129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59566</xdr:rowOff>
    </xdr:from>
    <xdr:ext cx="736600" cy="259045"/>
    <xdr:sp macro="" textlink="">
      <xdr:nvSpPr>
        <xdr:cNvPr id="280" name="テキスト ボックス 279"/>
        <xdr:cNvSpPr txBox="1"/>
      </xdr:nvSpPr>
      <xdr:spPr>
        <a:xfrm>
          <a:off x="15798800" y="1497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158045</xdr:rowOff>
    </xdr:from>
    <xdr:to>
      <xdr:col>73</xdr:col>
      <xdr:colOff>44450</xdr:colOff>
      <xdr:row>87</xdr:row>
      <xdr:rowOff>88195</xdr:rowOff>
    </xdr:to>
    <xdr:sp macro="" textlink="">
      <xdr:nvSpPr>
        <xdr:cNvPr id="281" name="楕円 280"/>
        <xdr:cNvSpPr/>
      </xdr:nvSpPr>
      <xdr:spPr>
        <a:xfrm>
          <a:off x="15240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72972</xdr:rowOff>
    </xdr:from>
    <xdr:ext cx="762000" cy="259045"/>
    <xdr:sp macro="" textlink="">
      <xdr:nvSpPr>
        <xdr:cNvPr id="282" name="テキスト ボックス 281"/>
        <xdr:cNvSpPr txBox="1"/>
      </xdr:nvSpPr>
      <xdr:spPr>
        <a:xfrm>
          <a:off x="14909800" y="1498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158045</xdr:rowOff>
    </xdr:from>
    <xdr:to>
      <xdr:col>68</xdr:col>
      <xdr:colOff>203200</xdr:colOff>
      <xdr:row>87</xdr:row>
      <xdr:rowOff>88195</xdr:rowOff>
    </xdr:to>
    <xdr:sp macro="" textlink="">
      <xdr:nvSpPr>
        <xdr:cNvPr id="283" name="楕円 282"/>
        <xdr:cNvSpPr/>
      </xdr:nvSpPr>
      <xdr:spPr>
        <a:xfrm>
          <a:off x="14351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72972</xdr:rowOff>
    </xdr:from>
    <xdr:ext cx="762000" cy="259045"/>
    <xdr:sp macro="" textlink="">
      <xdr:nvSpPr>
        <xdr:cNvPr id="284" name="テキスト ボックス 283"/>
        <xdr:cNvSpPr txBox="1"/>
      </xdr:nvSpPr>
      <xdr:spPr>
        <a:xfrm>
          <a:off x="14020800" y="1498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85" name="楕円 284"/>
        <xdr:cNvSpPr/>
      </xdr:nvSpPr>
      <xdr:spPr>
        <a:xfrm>
          <a:off x="13462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5943</xdr:rowOff>
    </xdr:from>
    <xdr:ext cx="762000" cy="259045"/>
    <xdr:sp macro="" textlink="">
      <xdr:nvSpPr>
        <xdr:cNvPr id="286" name="テキスト ボックス 285"/>
        <xdr:cNvSpPr txBox="1"/>
      </xdr:nvSpPr>
      <xdr:spPr>
        <a:xfrm>
          <a:off x="13131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人口１，０００人当たり職員数は、市域が広大で支所等を多く配置しなくてはいけないことに加え、ごみ処理業務や消防業務を単独で行っていること、県から権限移譲を受けている独自事務があることなどから、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今後は、住民サービスの低下を招かないように配慮しながら、民間委託や指定管理者制度の推進、機構改革の実施などに取り組み、簡素で効率的な組織運営に努める。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163999</xdr:rowOff>
    </xdr:from>
    <xdr:to>
      <xdr:col>81</xdr:col>
      <xdr:colOff>44450</xdr:colOff>
      <xdr:row>66</xdr:row>
      <xdr:rowOff>16594</xdr:rowOff>
    </xdr:to>
    <xdr:cxnSp macro="">
      <xdr:nvCxnSpPr>
        <xdr:cNvPr id="316" name="直線コネクタ 315"/>
        <xdr:cNvCxnSpPr/>
      </xdr:nvCxnSpPr>
      <xdr:spPr>
        <a:xfrm flipV="1">
          <a:off x="17018000" y="10108099"/>
          <a:ext cx="0" cy="122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160121</xdr:rowOff>
    </xdr:from>
    <xdr:ext cx="762000" cy="259045"/>
    <xdr:sp macro="" textlink="">
      <xdr:nvSpPr>
        <xdr:cNvPr id="317" name="定員管理の状況最小値テキスト"/>
        <xdr:cNvSpPr txBox="1"/>
      </xdr:nvSpPr>
      <xdr:spPr>
        <a:xfrm>
          <a:off x="17106900" y="1130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16594</xdr:rowOff>
    </xdr:from>
    <xdr:to>
      <xdr:col>81</xdr:col>
      <xdr:colOff>133350</xdr:colOff>
      <xdr:row>66</xdr:row>
      <xdr:rowOff>16594</xdr:rowOff>
    </xdr:to>
    <xdr:cxnSp macro="">
      <xdr:nvCxnSpPr>
        <xdr:cNvPr id="318" name="直線コネクタ 317"/>
        <xdr:cNvCxnSpPr/>
      </xdr:nvCxnSpPr>
      <xdr:spPr>
        <a:xfrm>
          <a:off x="16929100" y="11332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78926</xdr:rowOff>
    </xdr:from>
    <xdr:ext cx="762000" cy="259045"/>
    <xdr:sp macro="" textlink="">
      <xdr:nvSpPr>
        <xdr:cNvPr id="319" name="定員管理の状況最大値テキスト"/>
        <xdr:cNvSpPr txBox="1"/>
      </xdr:nvSpPr>
      <xdr:spPr>
        <a:xfrm>
          <a:off x="17106900" y="985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163999</xdr:rowOff>
    </xdr:from>
    <xdr:to>
      <xdr:col>81</xdr:col>
      <xdr:colOff>133350</xdr:colOff>
      <xdr:row>58</xdr:row>
      <xdr:rowOff>163999</xdr:rowOff>
    </xdr:to>
    <xdr:cxnSp macro="">
      <xdr:nvCxnSpPr>
        <xdr:cNvPr id="320" name="直線コネクタ 319"/>
        <xdr:cNvCxnSpPr/>
      </xdr:nvCxnSpPr>
      <xdr:spPr>
        <a:xfrm>
          <a:off x="16929100" y="1010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56261</xdr:rowOff>
    </xdr:from>
    <xdr:to>
      <xdr:col>81</xdr:col>
      <xdr:colOff>44450</xdr:colOff>
      <xdr:row>64</xdr:row>
      <xdr:rowOff>85217</xdr:rowOff>
    </xdr:to>
    <xdr:cxnSp macro="">
      <xdr:nvCxnSpPr>
        <xdr:cNvPr id="321" name="直線コネクタ 320"/>
        <xdr:cNvCxnSpPr/>
      </xdr:nvCxnSpPr>
      <xdr:spPr>
        <a:xfrm>
          <a:off x="16179800" y="11029061"/>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140733</xdr:rowOff>
    </xdr:from>
    <xdr:ext cx="762000" cy="259045"/>
    <xdr:sp macro="" textlink="">
      <xdr:nvSpPr>
        <xdr:cNvPr id="322" name="定員管理の状況平均値テキスト"/>
        <xdr:cNvSpPr txBox="1"/>
      </xdr:nvSpPr>
      <xdr:spPr>
        <a:xfrm>
          <a:off x="17106900" y="10256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124206</xdr:rowOff>
    </xdr:from>
    <xdr:to>
      <xdr:col>81</xdr:col>
      <xdr:colOff>95250</xdr:colOff>
      <xdr:row>61</xdr:row>
      <xdr:rowOff>54356</xdr:rowOff>
    </xdr:to>
    <xdr:sp macro="" textlink="">
      <xdr:nvSpPr>
        <xdr:cNvPr id="323" name="フローチャート: 判断 322"/>
        <xdr:cNvSpPr/>
      </xdr:nvSpPr>
      <xdr:spPr>
        <a:xfrm>
          <a:off x="169672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171407</xdr:rowOff>
    </xdr:from>
    <xdr:to>
      <xdr:col>77</xdr:col>
      <xdr:colOff>44450</xdr:colOff>
      <xdr:row>64</xdr:row>
      <xdr:rowOff>56261</xdr:rowOff>
    </xdr:to>
    <xdr:cxnSp macro="">
      <xdr:nvCxnSpPr>
        <xdr:cNvPr id="324" name="直線コネクタ 323"/>
        <xdr:cNvCxnSpPr/>
      </xdr:nvCxnSpPr>
      <xdr:spPr>
        <a:xfrm>
          <a:off x="15290800" y="10972757"/>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110532</xdr:rowOff>
    </xdr:from>
    <xdr:to>
      <xdr:col>77</xdr:col>
      <xdr:colOff>95250</xdr:colOff>
      <xdr:row>61</xdr:row>
      <xdr:rowOff>40682</xdr:rowOff>
    </xdr:to>
    <xdr:sp macro="" textlink="">
      <xdr:nvSpPr>
        <xdr:cNvPr id="325" name="フローチャート: 判断 324"/>
        <xdr:cNvSpPr/>
      </xdr:nvSpPr>
      <xdr:spPr>
        <a:xfrm>
          <a:off x="16129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50859</xdr:rowOff>
    </xdr:from>
    <xdr:ext cx="736600" cy="259045"/>
    <xdr:sp macro="" textlink="">
      <xdr:nvSpPr>
        <xdr:cNvPr id="326" name="テキスト ボックス 325"/>
        <xdr:cNvSpPr txBox="1"/>
      </xdr:nvSpPr>
      <xdr:spPr>
        <a:xfrm>
          <a:off x="15798800" y="10166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144060</xdr:rowOff>
    </xdr:from>
    <xdr:to>
      <xdr:col>72</xdr:col>
      <xdr:colOff>203200</xdr:colOff>
      <xdr:row>63</xdr:row>
      <xdr:rowOff>171407</xdr:rowOff>
    </xdr:to>
    <xdr:cxnSp macro="">
      <xdr:nvCxnSpPr>
        <xdr:cNvPr id="327" name="直線コネクタ 326"/>
        <xdr:cNvCxnSpPr/>
      </xdr:nvCxnSpPr>
      <xdr:spPr>
        <a:xfrm>
          <a:off x="14401800" y="10945410"/>
          <a:ext cx="889000" cy="2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103294</xdr:rowOff>
    </xdr:from>
    <xdr:to>
      <xdr:col>73</xdr:col>
      <xdr:colOff>44450</xdr:colOff>
      <xdr:row>61</xdr:row>
      <xdr:rowOff>33444</xdr:rowOff>
    </xdr:to>
    <xdr:sp macro="" textlink="">
      <xdr:nvSpPr>
        <xdr:cNvPr id="328" name="フローチャート: 判断 327"/>
        <xdr:cNvSpPr/>
      </xdr:nvSpPr>
      <xdr:spPr>
        <a:xfrm>
          <a:off x="15240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43621</xdr:rowOff>
    </xdr:from>
    <xdr:ext cx="762000" cy="259045"/>
    <xdr:sp macro="" textlink="">
      <xdr:nvSpPr>
        <xdr:cNvPr id="329" name="テキスト ボックス 328"/>
        <xdr:cNvSpPr txBox="1"/>
      </xdr:nvSpPr>
      <xdr:spPr>
        <a:xfrm>
          <a:off x="14909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101431</xdr:rowOff>
    </xdr:from>
    <xdr:to>
      <xdr:col>68</xdr:col>
      <xdr:colOff>152400</xdr:colOff>
      <xdr:row>63</xdr:row>
      <xdr:rowOff>144060</xdr:rowOff>
    </xdr:to>
    <xdr:cxnSp macro="">
      <xdr:nvCxnSpPr>
        <xdr:cNvPr id="330" name="直線コネクタ 329"/>
        <xdr:cNvCxnSpPr/>
      </xdr:nvCxnSpPr>
      <xdr:spPr>
        <a:xfrm>
          <a:off x="13512800" y="10902781"/>
          <a:ext cx="889000" cy="4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75946</xdr:rowOff>
    </xdr:from>
    <xdr:to>
      <xdr:col>68</xdr:col>
      <xdr:colOff>203200</xdr:colOff>
      <xdr:row>61</xdr:row>
      <xdr:rowOff>6096</xdr:rowOff>
    </xdr:to>
    <xdr:sp macro="" textlink="">
      <xdr:nvSpPr>
        <xdr:cNvPr id="331" name="フローチャート: 判断 330"/>
        <xdr:cNvSpPr/>
      </xdr:nvSpPr>
      <xdr:spPr>
        <a:xfrm>
          <a:off x="14351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16273</xdr:rowOff>
    </xdr:from>
    <xdr:ext cx="762000" cy="259045"/>
    <xdr:sp macro="" textlink="">
      <xdr:nvSpPr>
        <xdr:cNvPr id="332" name="テキスト ボックス 331"/>
        <xdr:cNvSpPr txBox="1"/>
      </xdr:nvSpPr>
      <xdr:spPr>
        <a:xfrm>
          <a:off x="14020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69511</xdr:rowOff>
    </xdr:from>
    <xdr:to>
      <xdr:col>64</xdr:col>
      <xdr:colOff>152400</xdr:colOff>
      <xdr:row>60</xdr:row>
      <xdr:rowOff>171111</xdr:rowOff>
    </xdr:to>
    <xdr:sp macro="" textlink="">
      <xdr:nvSpPr>
        <xdr:cNvPr id="333" name="フローチャート: 判断 332"/>
        <xdr:cNvSpPr/>
      </xdr:nvSpPr>
      <xdr:spPr>
        <a:xfrm>
          <a:off x="13462000" y="103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9838</xdr:rowOff>
    </xdr:from>
    <xdr:ext cx="762000" cy="259045"/>
    <xdr:sp macro="" textlink="">
      <xdr:nvSpPr>
        <xdr:cNvPr id="334" name="テキスト ボックス 333"/>
        <xdr:cNvSpPr txBox="1"/>
      </xdr:nvSpPr>
      <xdr:spPr>
        <a:xfrm>
          <a:off x="13131800" y="1012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34417</xdr:rowOff>
    </xdr:from>
    <xdr:to>
      <xdr:col>81</xdr:col>
      <xdr:colOff>95250</xdr:colOff>
      <xdr:row>64</xdr:row>
      <xdr:rowOff>136017</xdr:rowOff>
    </xdr:to>
    <xdr:sp macro="" textlink="">
      <xdr:nvSpPr>
        <xdr:cNvPr id="340" name="楕円 339"/>
        <xdr:cNvSpPr/>
      </xdr:nvSpPr>
      <xdr:spPr>
        <a:xfrm>
          <a:off x="16967200" y="1100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6494</xdr:rowOff>
    </xdr:from>
    <xdr:ext cx="762000" cy="259045"/>
    <xdr:sp macro="" textlink="">
      <xdr:nvSpPr>
        <xdr:cNvPr id="341" name="定員管理の状況該当値テキスト"/>
        <xdr:cNvSpPr txBox="1"/>
      </xdr:nvSpPr>
      <xdr:spPr>
        <a:xfrm>
          <a:off x="17106900" y="10979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5461</xdr:rowOff>
    </xdr:from>
    <xdr:to>
      <xdr:col>77</xdr:col>
      <xdr:colOff>95250</xdr:colOff>
      <xdr:row>64</xdr:row>
      <xdr:rowOff>107061</xdr:rowOff>
    </xdr:to>
    <xdr:sp macro="" textlink="">
      <xdr:nvSpPr>
        <xdr:cNvPr id="342" name="楕円 341"/>
        <xdr:cNvSpPr/>
      </xdr:nvSpPr>
      <xdr:spPr>
        <a:xfrm>
          <a:off x="16129000" y="1097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91838</xdr:rowOff>
    </xdr:from>
    <xdr:ext cx="736600" cy="259045"/>
    <xdr:sp macro="" textlink="">
      <xdr:nvSpPr>
        <xdr:cNvPr id="343" name="テキスト ボックス 342"/>
        <xdr:cNvSpPr txBox="1"/>
      </xdr:nvSpPr>
      <xdr:spPr>
        <a:xfrm>
          <a:off x="15798800" y="11064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120607</xdr:rowOff>
    </xdr:from>
    <xdr:to>
      <xdr:col>73</xdr:col>
      <xdr:colOff>44450</xdr:colOff>
      <xdr:row>64</xdr:row>
      <xdr:rowOff>50757</xdr:rowOff>
    </xdr:to>
    <xdr:sp macro="" textlink="">
      <xdr:nvSpPr>
        <xdr:cNvPr id="344" name="楕円 343"/>
        <xdr:cNvSpPr/>
      </xdr:nvSpPr>
      <xdr:spPr>
        <a:xfrm>
          <a:off x="15240000" y="1092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35534</xdr:rowOff>
    </xdr:from>
    <xdr:ext cx="762000" cy="259045"/>
    <xdr:sp macro="" textlink="">
      <xdr:nvSpPr>
        <xdr:cNvPr id="345" name="テキスト ボックス 344"/>
        <xdr:cNvSpPr txBox="1"/>
      </xdr:nvSpPr>
      <xdr:spPr>
        <a:xfrm>
          <a:off x="14909800" y="1100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93260</xdr:rowOff>
    </xdr:from>
    <xdr:to>
      <xdr:col>68</xdr:col>
      <xdr:colOff>203200</xdr:colOff>
      <xdr:row>64</xdr:row>
      <xdr:rowOff>23410</xdr:rowOff>
    </xdr:to>
    <xdr:sp macro="" textlink="">
      <xdr:nvSpPr>
        <xdr:cNvPr id="346" name="楕円 345"/>
        <xdr:cNvSpPr/>
      </xdr:nvSpPr>
      <xdr:spPr>
        <a:xfrm>
          <a:off x="14351000" y="1089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8187</xdr:rowOff>
    </xdr:from>
    <xdr:ext cx="762000" cy="259045"/>
    <xdr:sp macro="" textlink="">
      <xdr:nvSpPr>
        <xdr:cNvPr id="347" name="テキスト ボックス 346"/>
        <xdr:cNvSpPr txBox="1"/>
      </xdr:nvSpPr>
      <xdr:spPr>
        <a:xfrm>
          <a:off x="14020800" y="1098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50631</xdr:rowOff>
    </xdr:from>
    <xdr:to>
      <xdr:col>64</xdr:col>
      <xdr:colOff>152400</xdr:colOff>
      <xdr:row>63</xdr:row>
      <xdr:rowOff>152231</xdr:rowOff>
    </xdr:to>
    <xdr:sp macro="" textlink="">
      <xdr:nvSpPr>
        <xdr:cNvPr id="348" name="楕円 347"/>
        <xdr:cNvSpPr/>
      </xdr:nvSpPr>
      <xdr:spPr>
        <a:xfrm>
          <a:off x="13462000" y="1085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137008</xdr:rowOff>
    </xdr:from>
    <xdr:ext cx="762000" cy="259045"/>
    <xdr:sp macro="" textlink="">
      <xdr:nvSpPr>
        <xdr:cNvPr id="349" name="テキスト ボックス 348"/>
        <xdr:cNvSpPr txBox="1"/>
      </xdr:nvSpPr>
      <xdr:spPr>
        <a:xfrm>
          <a:off x="13131800" y="10938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本市の実質公債費比率は、計画的な繰上償還の実施などから減少傾向であり、国が定める早期健全化基準の２５％を大きく下回っている。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今後も、地方債の新規発行をできるだけ計画的なものに限定するとともに、繰上償還を実施し、地方債残高の縮減に努める。</a:t>
          </a: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5" name="テキスト ボックス 374"/>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75353</xdr:rowOff>
    </xdr:from>
    <xdr:to>
      <xdr:col>81</xdr:col>
      <xdr:colOff>44450</xdr:colOff>
      <xdr:row>43</xdr:row>
      <xdr:rowOff>159596</xdr:rowOff>
    </xdr:to>
    <xdr:cxnSp macro="">
      <xdr:nvCxnSpPr>
        <xdr:cNvPr id="378" name="直線コネクタ 377"/>
        <xdr:cNvCxnSpPr/>
      </xdr:nvCxnSpPr>
      <xdr:spPr>
        <a:xfrm flipV="1">
          <a:off x="17018000" y="6076103"/>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79" name="公債費負担の状況最小値テキスト"/>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0" name="直線コネクタ 379"/>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161730</xdr:rowOff>
    </xdr:from>
    <xdr:ext cx="762000" cy="259045"/>
    <xdr:sp macro="" textlink="">
      <xdr:nvSpPr>
        <xdr:cNvPr id="381" name="公債費負担の状況最大値テキスト"/>
        <xdr:cNvSpPr txBox="1"/>
      </xdr:nvSpPr>
      <xdr:spPr>
        <a:xfrm>
          <a:off x="17106900" y="5819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75353</xdr:rowOff>
    </xdr:from>
    <xdr:to>
      <xdr:col>81</xdr:col>
      <xdr:colOff>133350</xdr:colOff>
      <xdr:row>35</xdr:row>
      <xdr:rowOff>75353</xdr:rowOff>
    </xdr:to>
    <xdr:cxnSp macro="">
      <xdr:nvCxnSpPr>
        <xdr:cNvPr id="382" name="直線コネクタ 381"/>
        <xdr:cNvCxnSpPr/>
      </xdr:nvCxnSpPr>
      <xdr:spPr>
        <a:xfrm>
          <a:off x="16929100" y="607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161290</xdr:rowOff>
    </xdr:from>
    <xdr:to>
      <xdr:col>81</xdr:col>
      <xdr:colOff>44450</xdr:colOff>
      <xdr:row>36</xdr:row>
      <xdr:rowOff>165312</xdr:rowOff>
    </xdr:to>
    <xdr:cxnSp macro="">
      <xdr:nvCxnSpPr>
        <xdr:cNvPr id="383" name="直線コネクタ 382"/>
        <xdr:cNvCxnSpPr/>
      </xdr:nvCxnSpPr>
      <xdr:spPr>
        <a:xfrm flipV="1">
          <a:off x="16179800" y="6333490"/>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110719</xdr:rowOff>
    </xdr:from>
    <xdr:ext cx="762000" cy="259045"/>
    <xdr:sp macro="" textlink="">
      <xdr:nvSpPr>
        <xdr:cNvPr id="384" name="公債費負担の状況平均値テキスト"/>
        <xdr:cNvSpPr txBox="1"/>
      </xdr:nvSpPr>
      <xdr:spPr>
        <a:xfrm>
          <a:off x="17106900" y="6282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138642</xdr:rowOff>
    </xdr:from>
    <xdr:to>
      <xdr:col>81</xdr:col>
      <xdr:colOff>95250</xdr:colOff>
      <xdr:row>37</xdr:row>
      <xdr:rowOff>68792</xdr:rowOff>
    </xdr:to>
    <xdr:sp macro="" textlink="">
      <xdr:nvSpPr>
        <xdr:cNvPr id="385" name="フローチャート: 判断 384"/>
        <xdr:cNvSpPr/>
      </xdr:nvSpPr>
      <xdr:spPr>
        <a:xfrm>
          <a:off x="169672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165312</xdr:rowOff>
    </xdr:from>
    <xdr:to>
      <xdr:col>77</xdr:col>
      <xdr:colOff>44450</xdr:colOff>
      <xdr:row>37</xdr:row>
      <xdr:rowOff>13970</xdr:rowOff>
    </xdr:to>
    <xdr:cxnSp macro="">
      <xdr:nvCxnSpPr>
        <xdr:cNvPr id="386" name="直線コネクタ 385"/>
        <xdr:cNvCxnSpPr/>
      </xdr:nvCxnSpPr>
      <xdr:spPr>
        <a:xfrm flipV="1">
          <a:off x="15290800" y="633751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7" name="フローチャート: 判断 386"/>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51558</xdr:rowOff>
    </xdr:from>
    <xdr:ext cx="736600" cy="259045"/>
    <xdr:sp macro="" textlink="">
      <xdr:nvSpPr>
        <xdr:cNvPr id="388" name="テキスト ボックス 387"/>
        <xdr:cNvSpPr txBox="1"/>
      </xdr:nvSpPr>
      <xdr:spPr>
        <a:xfrm>
          <a:off x="15798800" y="6395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13970</xdr:rowOff>
    </xdr:from>
    <xdr:to>
      <xdr:col>72</xdr:col>
      <xdr:colOff>203200</xdr:colOff>
      <xdr:row>37</xdr:row>
      <xdr:rowOff>30057</xdr:rowOff>
    </xdr:to>
    <xdr:cxnSp macro="">
      <xdr:nvCxnSpPr>
        <xdr:cNvPr id="389" name="直線コネクタ 388"/>
        <xdr:cNvCxnSpPr/>
      </xdr:nvCxnSpPr>
      <xdr:spPr>
        <a:xfrm flipV="1">
          <a:off x="14401800" y="635762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90" name="フローチャート: 判断 389"/>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91" name="テキスト ボックス 390"/>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30057</xdr:rowOff>
    </xdr:from>
    <xdr:to>
      <xdr:col>68</xdr:col>
      <xdr:colOff>152400</xdr:colOff>
      <xdr:row>37</xdr:row>
      <xdr:rowOff>38100</xdr:rowOff>
    </xdr:to>
    <xdr:cxnSp macro="">
      <xdr:nvCxnSpPr>
        <xdr:cNvPr id="392" name="直線コネクタ 391"/>
        <xdr:cNvCxnSpPr/>
      </xdr:nvCxnSpPr>
      <xdr:spPr>
        <a:xfrm flipV="1">
          <a:off x="13512800" y="637370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142663</xdr:rowOff>
    </xdr:from>
    <xdr:to>
      <xdr:col>68</xdr:col>
      <xdr:colOff>203200</xdr:colOff>
      <xdr:row>37</xdr:row>
      <xdr:rowOff>72813</xdr:rowOff>
    </xdr:to>
    <xdr:sp macro="" textlink="">
      <xdr:nvSpPr>
        <xdr:cNvPr id="393" name="フローチャート: 判断 392"/>
        <xdr:cNvSpPr/>
      </xdr:nvSpPr>
      <xdr:spPr>
        <a:xfrm>
          <a:off x="14351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82990</xdr:rowOff>
    </xdr:from>
    <xdr:ext cx="762000" cy="259045"/>
    <xdr:sp macro="" textlink="">
      <xdr:nvSpPr>
        <xdr:cNvPr id="394" name="テキスト ボックス 393"/>
        <xdr:cNvSpPr txBox="1"/>
      </xdr:nvSpPr>
      <xdr:spPr>
        <a:xfrm>
          <a:off x="14020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5" name="フローチャート: 判断 394"/>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89023</xdr:rowOff>
    </xdr:from>
    <xdr:ext cx="762000" cy="259045"/>
    <xdr:sp macro="" textlink="">
      <xdr:nvSpPr>
        <xdr:cNvPr id="396" name="テキスト ボックス 395"/>
        <xdr:cNvSpPr txBox="1"/>
      </xdr:nvSpPr>
      <xdr:spPr>
        <a:xfrm>
          <a:off x="13131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110490</xdr:rowOff>
    </xdr:from>
    <xdr:to>
      <xdr:col>81</xdr:col>
      <xdr:colOff>95250</xdr:colOff>
      <xdr:row>37</xdr:row>
      <xdr:rowOff>40640</xdr:rowOff>
    </xdr:to>
    <xdr:sp macro="" textlink="">
      <xdr:nvSpPr>
        <xdr:cNvPr id="402" name="楕円 401"/>
        <xdr:cNvSpPr/>
      </xdr:nvSpPr>
      <xdr:spPr>
        <a:xfrm>
          <a:off x="169672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127017</xdr:rowOff>
    </xdr:from>
    <xdr:ext cx="762000" cy="259045"/>
    <xdr:sp macro="" textlink="">
      <xdr:nvSpPr>
        <xdr:cNvPr id="403" name="公債費負担の状況該当値テキスト"/>
        <xdr:cNvSpPr txBox="1"/>
      </xdr:nvSpPr>
      <xdr:spPr>
        <a:xfrm>
          <a:off x="17106900" y="6127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114512</xdr:rowOff>
    </xdr:from>
    <xdr:to>
      <xdr:col>77</xdr:col>
      <xdr:colOff>95250</xdr:colOff>
      <xdr:row>37</xdr:row>
      <xdr:rowOff>44662</xdr:rowOff>
    </xdr:to>
    <xdr:sp macro="" textlink="">
      <xdr:nvSpPr>
        <xdr:cNvPr id="404" name="楕円 403"/>
        <xdr:cNvSpPr/>
      </xdr:nvSpPr>
      <xdr:spPr>
        <a:xfrm>
          <a:off x="16129000" y="628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54839</xdr:rowOff>
    </xdr:from>
    <xdr:ext cx="736600" cy="259045"/>
    <xdr:sp macro="" textlink="">
      <xdr:nvSpPr>
        <xdr:cNvPr id="405" name="テキスト ボックス 404"/>
        <xdr:cNvSpPr txBox="1"/>
      </xdr:nvSpPr>
      <xdr:spPr>
        <a:xfrm>
          <a:off x="15798800" y="6055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134620</xdr:rowOff>
    </xdr:from>
    <xdr:to>
      <xdr:col>73</xdr:col>
      <xdr:colOff>44450</xdr:colOff>
      <xdr:row>37</xdr:row>
      <xdr:rowOff>64770</xdr:rowOff>
    </xdr:to>
    <xdr:sp macro="" textlink="">
      <xdr:nvSpPr>
        <xdr:cNvPr id="406" name="楕円 405"/>
        <xdr:cNvSpPr/>
      </xdr:nvSpPr>
      <xdr:spPr>
        <a:xfrm>
          <a:off x="15240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74947</xdr:rowOff>
    </xdr:from>
    <xdr:ext cx="762000" cy="259045"/>
    <xdr:sp macro="" textlink="">
      <xdr:nvSpPr>
        <xdr:cNvPr id="407" name="テキスト ボックス 406"/>
        <xdr:cNvSpPr txBox="1"/>
      </xdr:nvSpPr>
      <xdr:spPr>
        <a:xfrm>
          <a:off x="14909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150707</xdr:rowOff>
    </xdr:from>
    <xdr:to>
      <xdr:col>68</xdr:col>
      <xdr:colOff>203200</xdr:colOff>
      <xdr:row>37</xdr:row>
      <xdr:rowOff>80857</xdr:rowOff>
    </xdr:to>
    <xdr:sp macro="" textlink="">
      <xdr:nvSpPr>
        <xdr:cNvPr id="408" name="楕円 407"/>
        <xdr:cNvSpPr/>
      </xdr:nvSpPr>
      <xdr:spPr>
        <a:xfrm>
          <a:off x="14351000" y="63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65634</xdr:rowOff>
    </xdr:from>
    <xdr:ext cx="762000" cy="259045"/>
    <xdr:sp macro="" textlink="">
      <xdr:nvSpPr>
        <xdr:cNvPr id="409" name="テキスト ボックス 408"/>
        <xdr:cNvSpPr txBox="1"/>
      </xdr:nvSpPr>
      <xdr:spPr>
        <a:xfrm>
          <a:off x="14020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410" name="楕円 409"/>
        <xdr:cNvSpPr/>
      </xdr:nvSpPr>
      <xdr:spPr>
        <a:xfrm>
          <a:off x="13462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73677</xdr:rowOff>
    </xdr:from>
    <xdr:ext cx="762000" cy="259045"/>
    <xdr:sp macro="" textlink="">
      <xdr:nvSpPr>
        <xdr:cNvPr id="411" name="テキスト ボックス 410"/>
        <xdr:cNvSpPr txBox="1"/>
      </xdr:nvSpPr>
      <xdr:spPr>
        <a:xfrm>
          <a:off x="13131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本市の将来負担比率は、国が定める早期健全化基準の３５０％を大きく下回っていることから、財政運営は健全なレベルを維持しているといえる。</a:t>
          </a:r>
        </a:p>
        <a:p>
          <a:r>
            <a:rPr kumimoji="1" lang="ja-JP" altLang="en-US" sz="1300">
              <a:latin typeface="ＭＳ Ｐゴシック" panose="020B0600070205080204" pitchFamily="50" charset="-128"/>
              <a:ea typeface="ＭＳ Ｐゴシック" panose="020B0600070205080204" pitchFamily="50" charset="-128"/>
            </a:rPr>
            <a:t>　今後も、将来負担が増加しないよう、地方債の発行抑制や繰上償還を実施することにより、財政の健全化を図っていく。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151257</xdr:rowOff>
    </xdr:to>
    <xdr:cxnSp macro="">
      <xdr:nvCxnSpPr>
        <xdr:cNvPr id="440" name="直線コネクタ 439"/>
        <xdr:cNvCxnSpPr/>
      </xdr:nvCxnSpPr>
      <xdr:spPr>
        <a:xfrm flipV="1">
          <a:off x="17018000" y="2370667"/>
          <a:ext cx="0" cy="13810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123334</xdr:rowOff>
    </xdr:from>
    <xdr:ext cx="762000" cy="259045"/>
    <xdr:sp macro="" textlink="">
      <xdr:nvSpPr>
        <xdr:cNvPr id="441" name="将来負担の状況最小値テキスト"/>
        <xdr:cNvSpPr txBox="1"/>
      </xdr:nvSpPr>
      <xdr:spPr>
        <a:xfrm>
          <a:off x="17106900" y="372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151257</xdr:rowOff>
    </xdr:from>
    <xdr:to>
      <xdr:col>81</xdr:col>
      <xdr:colOff>133350</xdr:colOff>
      <xdr:row>21</xdr:row>
      <xdr:rowOff>151257</xdr:rowOff>
    </xdr:to>
    <xdr:cxnSp macro="">
      <xdr:nvCxnSpPr>
        <xdr:cNvPr id="442" name="直線コネクタ 441"/>
        <xdr:cNvCxnSpPr/>
      </xdr:nvCxnSpPr>
      <xdr:spPr>
        <a:xfrm>
          <a:off x="16929100" y="3751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145838</xdr:rowOff>
    </xdr:from>
    <xdr:to>
      <xdr:col>81</xdr:col>
      <xdr:colOff>44450</xdr:colOff>
      <xdr:row>14</xdr:row>
      <xdr:rowOff>88604</xdr:rowOff>
    </xdr:to>
    <xdr:cxnSp macro="">
      <xdr:nvCxnSpPr>
        <xdr:cNvPr id="445" name="直線コネクタ 444"/>
        <xdr:cNvCxnSpPr/>
      </xdr:nvCxnSpPr>
      <xdr:spPr>
        <a:xfrm flipV="1">
          <a:off x="16179800" y="2374688"/>
          <a:ext cx="838200" cy="11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145136</xdr:rowOff>
    </xdr:from>
    <xdr:ext cx="762000" cy="259045"/>
    <xdr:sp macro="" textlink="">
      <xdr:nvSpPr>
        <xdr:cNvPr id="446" name="将来負担の状況平均値テキスト"/>
        <xdr:cNvSpPr txBox="1"/>
      </xdr:nvSpPr>
      <xdr:spPr>
        <a:xfrm>
          <a:off x="17106900" y="23739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1609</xdr:rowOff>
    </xdr:from>
    <xdr:to>
      <xdr:col>81</xdr:col>
      <xdr:colOff>95250</xdr:colOff>
      <xdr:row>14</xdr:row>
      <xdr:rowOff>103209</xdr:rowOff>
    </xdr:to>
    <xdr:sp macro="" textlink="">
      <xdr:nvSpPr>
        <xdr:cNvPr id="447" name="フローチャート: 判断 446"/>
        <xdr:cNvSpPr/>
      </xdr:nvSpPr>
      <xdr:spPr>
        <a:xfrm>
          <a:off x="169672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88604</xdr:rowOff>
    </xdr:from>
    <xdr:to>
      <xdr:col>77</xdr:col>
      <xdr:colOff>44450</xdr:colOff>
      <xdr:row>14</xdr:row>
      <xdr:rowOff>165015</xdr:rowOff>
    </xdr:to>
    <xdr:cxnSp macro="">
      <xdr:nvCxnSpPr>
        <xdr:cNvPr id="448" name="直線コネクタ 447"/>
        <xdr:cNvCxnSpPr/>
      </xdr:nvCxnSpPr>
      <xdr:spPr>
        <a:xfrm flipV="1">
          <a:off x="15290800" y="2488904"/>
          <a:ext cx="889000" cy="7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45847</xdr:rowOff>
    </xdr:from>
    <xdr:to>
      <xdr:col>77</xdr:col>
      <xdr:colOff>95250</xdr:colOff>
      <xdr:row>14</xdr:row>
      <xdr:rowOff>147447</xdr:rowOff>
    </xdr:to>
    <xdr:sp macro="" textlink="">
      <xdr:nvSpPr>
        <xdr:cNvPr id="449" name="フローチャート: 判断 448"/>
        <xdr:cNvSpPr/>
      </xdr:nvSpPr>
      <xdr:spPr>
        <a:xfrm>
          <a:off x="16129000" y="24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132224</xdr:rowOff>
    </xdr:from>
    <xdr:ext cx="736600" cy="259045"/>
    <xdr:sp macro="" textlink="">
      <xdr:nvSpPr>
        <xdr:cNvPr id="450" name="テキスト ボックス 449"/>
        <xdr:cNvSpPr txBox="1"/>
      </xdr:nvSpPr>
      <xdr:spPr>
        <a:xfrm>
          <a:off x="15798800" y="2532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165015</xdr:rowOff>
    </xdr:from>
    <xdr:to>
      <xdr:col>72</xdr:col>
      <xdr:colOff>203200</xdr:colOff>
      <xdr:row>15</xdr:row>
      <xdr:rowOff>131911</xdr:rowOff>
    </xdr:to>
    <xdr:cxnSp macro="">
      <xdr:nvCxnSpPr>
        <xdr:cNvPr id="451" name="直線コネクタ 450"/>
        <xdr:cNvCxnSpPr/>
      </xdr:nvCxnSpPr>
      <xdr:spPr>
        <a:xfrm flipV="1">
          <a:off x="14401800" y="2565315"/>
          <a:ext cx="889000" cy="13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122259</xdr:rowOff>
    </xdr:from>
    <xdr:to>
      <xdr:col>73</xdr:col>
      <xdr:colOff>44450</xdr:colOff>
      <xdr:row>15</xdr:row>
      <xdr:rowOff>52409</xdr:rowOff>
    </xdr:to>
    <xdr:sp macro="" textlink="">
      <xdr:nvSpPr>
        <xdr:cNvPr id="452" name="フローチャート: 判断 451"/>
        <xdr:cNvSpPr/>
      </xdr:nvSpPr>
      <xdr:spPr>
        <a:xfrm>
          <a:off x="15240000" y="252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37186</xdr:rowOff>
    </xdr:from>
    <xdr:ext cx="762000" cy="259045"/>
    <xdr:sp macro="" textlink="">
      <xdr:nvSpPr>
        <xdr:cNvPr id="453" name="テキスト ボックス 452"/>
        <xdr:cNvSpPr txBox="1"/>
      </xdr:nvSpPr>
      <xdr:spPr>
        <a:xfrm>
          <a:off x="14909800" y="260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131911</xdr:rowOff>
    </xdr:from>
    <xdr:to>
      <xdr:col>68</xdr:col>
      <xdr:colOff>152400</xdr:colOff>
      <xdr:row>16</xdr:row>
      <xdr:rowOff>123740</xdr:rowOff>
    </xdr:to>
    <xdr:cxnSp macro="">
      <xdr:nvCxnSpPr>
        <xdr:cNvPr id="454" name="直線コネクタ 453"/>
        <xdr:cNvCxnSpPr/>
      </xdr:nvCxnSpPr>
      <xdr:spPr>
        <a:xfrm flipV="1">
          <a:off x="13512800" y="2703661"/>
          <a:ext cx="889000" cy="163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81915</xdr:rowOff>
    </xdr:from>
    <xdr:to>
      <xdr:col>68</xdr:col>
      <xdr:colOff>203200</xdr:colOff>
      <xdr:row>16</xdr:row>
      <xdr:rowOff>12065</xdr:rowOff>
    </xdr:to>
    <xdr:sp macro="" textlink="">
      <xdr:nvSpPr>
        <xdr:cNvPr id="455" name="フローチャート: 判断 454"/>
        <xdr:cNvSpPr/>
      </xdr:nvSpPr>
      <xdr:spPr>
        <a:xfrm>
          <a:off x="14351000" y="265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168292</xdr:rowOff>
    </xdr:from>
    <xdr:ext cx="762000" cy="259045"/>
    <xdr:sp macro="" textlink="">
      <xdr:nvSpPr>
        <xdr:cNvPr id="456" name="テキスト ボックス 455"/>
        <xdr:cNvSpPr txBox="1"/>
      </xdr:nvSpPr>
      <xdr:spPr>
        <a:xfrm>
          <a:off x="14020800" y="274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143044</xdr:rowOff>
    </xdr:from>
    <xdr:to>
      <xdr:col>64</xdr:col>
      <xdr:colOff>152400</xdr:colOff>
      <xdr:row>16</xdr:row>
      <xdr:rowOff>73194</xdr:rowOff>
    </xdr:to>
    <xdr:sp macro="" textlink="">
      <xdr:nvSpPr>
        <xdr:cNvPr id="457" name="フローチャート: 判断 456"/>
        <xdr:cNvSpPr/>
      </xdr:nvSpPr>
      <xdr:spPr>
        <a:xfrm>
          <a:off x="13462000" y="271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83371</xdr:rowOff>
    </xdr:from>
    <xdr:ext cx="762000" cy="259045"/>
    <xdr:sp macro="" textlink="">
      <xdr:nvSpPr>
        <xdr:cNvPr id="458" name="テキスト ボックス 457"/>
        <xdr:cNvSpPr txBox="1"/>
      </xdr:nvSpPr>
      <xdr:spPr>
        <a:xfrm>
          <a:off x="13131800" y="248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95038</xdr:rowOff>
    </xdr:from>
    <xdr:to>
      <xdr:col>81</xdr:col>
      <xdr:colOff>95250</xdr:colOff>
      <xdr:row>14</xdr:row>
      <xdr:rowOff>25188</xdr:rowOff>
    </xdr:to>
    <xdr:sp macro="" textlink="">
      <xdr:nvSpPr>
        <xdr:cNvPr id="464" name="楕円 463"/>
        <xdr:cNvSpPr/>
      </xdr:nvSpPr>
      <xdr:spPr>
        <a:xfrm>
          <a:off x="16967200" y="232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16315</xdr:rowOff>
    </xdr:from>
    <xdr:ext cx="762000" cy="259045"/>
    <xdr:sp macro="" textlink="">
      <xdr:nvSpPr>
        <xdr:cNvPr id="465" name="将来負担の状況該当値テキスト"/>
        <xdr:cNvSpPr txBox="1"/>
      </xdr:nvSpPr>
      <xdr:spPr>
        <a:xfrm>
          <a:off x="17106900" y="22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37804</xdr:rowOff>
    </xdr:from>
    <xdr:to>
      <xdr:col>77</xdr:col>
      <xdr:colOff>95250</xdr:colOff>
      <xdr:row>14</xdr:row>
      <xdr:rowOff>139404</xdr:rowOff>
    </xdr:to>
    <xdr:sp macro="" textlink="">
      <xdr:nvSpPr>
        <xdr:cNvPr id="466" name="楕円 465"/>
        <xdr:cNvSpPr/>
      </xdr:nvSpPr>
      <xdr:spPr>
        <a:xfrm>
          <a:off x="16129000" y="243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149581</xdr:rowOff>
    </xdr:from>
    <xdr:ext cx="736600" cy="259045"/>
    <xdr:sp macro="" textlink="">
      <xdr:nvSpPr>
        <xdr:cNvPr id="467" name="テキスト ボックス 466"/>
        <xdr:cNvSpPr txBox="1"/>
      </xdr:nvSpPr>
      <xdr:spPr>
        <a:xfrm>
          <a:off x="15798800" y="2206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114215</xdr:rowOff>
    </xdr:from>
    <xdr:to>
      <xdr:col>73</xdr:col>
      <xdr:colOff>44450</xdr:colOff>
      <xdr:row>15</xdr:row>
      <xdr:rowOff>44365</xdr:rowOff>
    </xdr:to>
    <xdr:sp macro="" textlink="">
      <xdr:nvSpPr>
        <xdr:cNvPr id="468" name="楕円 467"/>
        <xdr:cNvSpPr/>
      </xdr:nvSpPr>
      <xdr:spPr>
        <a:xfrm>
          <a:off x="15240000" y="251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54542</xdr:rowOff>
    </xdr:from>
    <xdr:ext cx="762000" cy="259045"/>
    <xdr:sp macro="" textlink="">
      <xdr:nvSpPr>
        <xdr:cNvPr id="469" name="テキスト ボックス 468"/>
        <xdr:cNvSpPr txBox="1"/>
      </xdr:nvSpPr>
      <xdr:spPr>
        <a:xfrm>
          <a:off x="14909800" y="228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81111</xdr:rowOff>
    </xdr:from>
    <xdr:to>
      <xdr:col>68</xdr:col>
      <xdr:colOff>203200</xdr:colOff>
      <xdr:row>16</xdr:row>
      <xdr:rowOff>11261</xdr:rowOff>
    </xdr:to>
    <xdr:sp macro="" textlink="">
      <xdr:nvSpPr>
        <xdr:cNvPr id="470" name="楕円 469"/>
        <xdr:cNvSpPr/>
      </xdr:nvSpPr>
      <xdr:spPr>
        <a:xfrm>
          <a:off x="14351000" y="265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21438</xdr:rowOff>
    </xdr:from>
    <xdr:ext cx="762000" cy="259045"/>
    <xdr:sp macro="" textlink="">
      <xdr:nvSpPr>
        <xdr:cNvPr id="471" name="テキスト ボックス 470"/>
        <xdr:cNvSpPr txBox="1"/>
      </xdr:nvSpPr>
      <xdr:spPr>
        <a:xfrm>
          <a:off x="14020800" y="2421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72940</xdr:rowOff>
    </xdr:from>
    <xdr:to>
      <xdr:col>64</xdr:col>
      <xdr:colOff>152400</xdr:colOff>
      <xdr:row>17</xdr:row>
      <xdr:rowOff>3090</xdr:rowOff>
    </xdr:to>
    <xdr:sp macro="" textlink="">
      <xdr:nvSpPr>
        <xdr:cNvPr id="472" name="楕円 471"/>
        <xdr:cNvSpPr/>
      </xdr:nvSpPr>
      <xdr:spPr>
        <a:xfrm>
          <a:off x="13462000" y="281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159317</xdr:rowOff>
    </xdr:from>
    <xdr:ext cx="762000" cy="259045"/>
    <xdr:sp macro="" textlink="">
      <xdr:nvSpPr>
        <xdr:cNvPr id="473" name="テキスト ボックス 472"/>
        <xdr:cNvSpPr txBox="1"/>
      </xdr:nvSpPr>
      <xdr:spPr>
        <a:xfrm>
          <a:off x="13131800" y="290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26,657
26,274
793.29
28,761,002
27,042,866
1,402,825
15,823,786
29,106,294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本市の人件費の経常収支比率は、ごみ処理業務や消防業務を単独で行っているものの、類似団体平均とほぼ同程度となっている。</a:t>
          </a:r>
        </a:p>
        <a:p>
          <a:r>
            <a:rPr kumimoji="1" lang="ja-JP" altLang="en-US" sz="1300">
              <a:latin typeface="ＭＳ Ｐゴシック" panose="020B0600070205080204" pitchFamily="50" charset="-128"/>
              <a:ea typeface="ＭＳ Ｐゴシック" panose="020B0600070205080204" pitchFamily="50" charset="-128"/>
            </a:rPr>
            <a:t>　今後も、住民サービスの低下を招かないように配慮しながら、業務の見直しや効率化、民間委託、指定管理者制度の推進などに取り組み、簡素で効率的な組織運営に努める。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41</xdr:row>
      <xdr:rowOff>161290</xdr:rowOff>
    </xdr:to>
    <xdr:cxnSp macro="">
      <xdr:nvCxnSpPr>
        <xdr:cNvPr id="61" name="直線コネクタ 60"/>
        <xdr:cNvCxnSpPr/>
      </xdr:nvCxnSpPr>
      <xdr:spPr>
        <a:xfrm flipV="1">
          <a:off x="4826000" y="57429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146050</xdr:rowOff>
    </xdr:from>
    <xdr:to>
      <xdr:col>24</xdr:col>
      <xdr:colOff>25400</xdr:colOff>
      <xdr:row>37</xdr:row>
      <xdr:rowOff>161290</xdr:rowOff>
    </xdr:to>
    <xdr:cxnSp macro="">
      <xdr:nvCxnSpPr>
        <xdr:cNvPr id="66" name="直線コネクタ 65"/>
        <xdr:cNvCxnSpPr/>
      </xdr:nvCxnSpPr>
      <xdr:spPr>
        <a:xfrm flipV="1">
          <a:off x="3987800" y="64897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50817</xdr:rowOff>
    </xdr:from>
    <xdr:ext cx="762000" cy="259045"/>
    <xdr:sp macro="" textlink="">
      <xdr:nvSpPr>
        <xdr:cNvPr id="67" name="人件費平均値テキスト"/>
        <xdr:cNvSpPr txBox="1"/>
      </xdr:nvSpPr>
      <xdr:spPr>
        <a:xfrm>
          <a:off x="4914900" y="6223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54610</xdr:rowOff>
    </xdr:from>
    <xdr:to>
      <xdr:col>19</xdr:col>
      <xdr:colOff>187325</xdr:colOff>
      <xdr:row>37</xdr:row>
      <xdr:rowOff>161290</xdr:rowOff>
    </xdr:to>
    <xdr:cxnSp macro="">
      <xdr:nvCxnSpPr>
        <xdr:cNvPr id="69" name="直線コネクタ 68"/>
        <xdr:cNvCxnSpPr/>
      </xdr:nvCxnSpPr>
      <xdr:spPr>
        <a:xfrm>
          <a:off x="3098800" y="63982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70" name="フローチャート: 判断 69"/>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130827</xdr:rowOff>
    </xdr:from>
    <xdr:ext cx="736600" cy="259045"/>
    <xdr:sp macro="" textlink="">
      <xdr:nvSpPr>
        <xdr:cNvPr id="71" name="テキスト ボックス 70"/>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54610</xdr:rowOff>
    </xdr:from>
    <xdr:to>
      <xdr:col>15</xdr:col>
      <xdr:colOff>98425</xdr:colOff>
      <xdr:row>37</xdr:row>
      <xdr:rowOff>69850</xdr:rowOff>
    </xdr:to>
    <xdr:cxnSp macro="">
      <xdr:nvCxnSpPr>
        <xdr:cNvPr id="72" name="直線コネクタ 71"/>
        <xdr:cNvCxnSpPr/>
      </xdr:nvCxnSpPr>
      <xdr:spPr>
        <a:xfrm flipV="1">
          <a:off x="2209800" y="6398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37</xdr:row>
      <xdr:rowOff>69850</xdr:rowOff>
    </xdr:to>
    <xdr:cxnSp macro="">
      <xdr:nvCxnSpPr>
        <xdr:cNvPr id="75" name="直線コネクタ 74"/>
        <xdr:cNvCxnSpPr/>
      </xdr:nvCxnSpPr>
      <xdr:spPr>
        <a:xfrm>
          <a:off x="1320800" y="6261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72390</xdr:rowOff>
    </xdr:from>
    <xdr:to>
      <xdr:col>11</xdr:col>
      <xdr:colOff>60325</xdr:colOff>
      <xdr:row>38</xdr:row>
      <xdr:rowOff>2540</xdr:rowOff>
    </xdr:to>
    <xdr:sp macro="" textlink="">
      <xdr:nvSpPr>
        <xdr:cNvPr id="76" name="フローチャート: 判断 75"/>
        <xdr:cNvSpPr/>
      </xdr:nvSpPr>
      <xdr:spPr>
        <a:xfrm>
          <a:off x="2159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77" name="テキスト ボックス 76"/>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95250</xdr:rowOff>
    </xdr:from>
    <xdr:to>
      <xdr:col>24</xdr:col>
      <xdr:colOff>76200</xdr:colOff>
      <xdr:row>38</xdr:row>
      <xdr:rowOff>25400</xdr:rowOff>
    </xdr:to>
    <xdr:sp macro="" textlink="">
      <xdr:nvSpPr>
        <xdr:cNvPr id="85" name="楕円 84"/>
        <xdr:cNvSpPr/>
      </xdr:nvSpPr>
      <xdr:spPr>
        <a:xfrm>
          <a:off x="4775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67327</xdr:rowOff>
    </xdr:from>
    <xdr:ext cx="762000" cy="259045"/>
    <xdr:sp macro="" textlink="">
      <xdr:nvSpPr>
        <xdr:cNvPr id="86" name="人件費該当値テキスト"/>
        <xdr:cNvSpPr txBox="1"/>
      </xdr:nvSpPr>
      <xdr:spPr>
        <a:xfrm>
          <a:off x="4914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7" name="楕円 86"/>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8" name="テキスト ボックス 87"/>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3810</xdr:rowOff>
    </xdr:from>
    <xdr:to>
      <xdr:col>15</xdr:col>
      <xdr:colOff>149225</xdr:colOff>
      <xdr:row>37</xdr:row>
      <xdr:rowOff>105410</xdr:rowOff>
    </xdr:to>
    <xdr:sp macro="" textlink="">
      <xdr:nvSpPr>
        <xdr:cNvPr id="89" name="楕円 88"/>
        <xdr:cNvSpPr/>
      </xdr:nvSpPr>
      <xdr:spPr>
        <a:xfrm>
          <a:off x="3048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90187</xdr:rowOff>
    </xdr:from>
    <xdr:ext cx="762000" cy="259045"/>
    <xdr:sp macro="" textlink="">
      <xdr:nvSpPr>
        <xdr:cNvPr id="90" name="テキスト ボックス 89"/>
        <xdr:cNvSpPr txBox="1"/>
      </xdr:nvSpPr>
      <xdr:spPr>
        <a:xfrm>
          <a:off x="2717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19050</xdr:rowOff>
    </xdr:from>
    <xdr:to>
      <xdr:col>11</xdr:col>
      <xdr:colOff>60325</xdr:colOff>
      <xdr:row>37</xdr:row>
      <xdr:rowOff>120650</xdr:rowOff>
    </xdr:to>
    <xdr:sp macro="" textlink="">
      <xdr:nvSpPr>
        <xdr:cNvPr id="91" name="楕円 90"/>
        <xdr:cNvSpPr/>
      </xdr:nvSpPr>
      <xdr:spPr>
        <a:xfrm>
          <a:off x="2159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92" name="テキスト ボックス 91"/>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本市の物件費の経常収支比率は、人口が少なく面積が広いため、ごみ処理業務や消防業務を単独で行っているものの、類似団体平均とほぼ同程度となっている。</a:t>
          </a:r>
        </a:p>
        <a:p>
          <a:r>
            <a:rPr kumimoji="1" lang="ja-JP" altLang="en-US" sz="1300">
              <a:latin typeface="ＭＳ Ｐゴシック" panose="020B0600070205080204" pitchFamily="50" charset="-128"/>
              <a:ea typeface="ＭＳ Ｐゴシック" panose="020B0600070205080204" pitchFamily="50" charset="-128"/>
            </a:rPr>
            <a:t>　今後も、業務の見直しや事務の効率化を進めるなどの行財政改革に取り組み、経費の縮減に努める。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1270</xdr:rowOff>
    </xdr:to>
    <xdr:cxnSp macro="">
      <xdr:nvCxnSpPr>
        <xdr:cNvPr id="122" name="直線コネクタ 121"/>
        <xdr:cNvCxnSpPr/>
      </xdr:nvCxnSpPr>
      <xdr:spPr>
        <a:xfrm flipV="1">
          <a:off x="16510000" y="22225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144797</xdr:rowOff>
    </xdr:from>
    <xdr:ext cx="762000" cy="259045"/>
    <xdr:sp macro="" textlink="">
      <xdr:nvSpPr>
        <xdr:cNvPr id="123" name="物件費最小値テキスト"/>
        <xdr:cNvSpPr txBox="1"/>
      </xdr:nvSpPr>
      <xdr:spPr>
        <a:xfrm>
          <a:off x="16598900" y="357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xdr:rowOff>
    </xdr:from>
    <xdr:to>
      <xdr:col>82</xdr:col>
      <xdr:colOff>196850</xdr:colOff>
      <xdr:row>21</xdr:row>
      <xdr:rowOff>1270</xdr:rowOff>
    </xdr:to>
    <xdr:cxnSp macro="">
      <xdr:nvCxnSpPr>
        <xdr:cNvPr id="124" name="直線コネクタ 123"/>
        <xdr:cNvCxnSpPr/>
      </xdr:nvCxnSpPr>
      <xdr:spPr>
        <a:xfrm>
          <a:off x="16421100" y="36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50800</xdr:rowOff>
    </xdr:from>
    <xdr:to>
      <xdr:col>82</xdr:col>
      <xdr:colOff>107950</xdr:colOff>
      <xdr:row>16</xdr:row>
      <xdr:rowOff>142240</xdr:rowOff>
    </xdr:to>
    <xdr:cxnSp macro="">
      <xdr:nvCxnSpPr>
        <xdr:cNvPr id="127" name="直線コネクタ 126"/>
        <xdr:cNvCxnSpPr/>
      </xdr:nvCxnSpPr>
      <xdr:spPr>
        <a:xfrm>
          <a:off x="15671800" y="27940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28" name="物件費平均値テキスト"/>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xdr:rowOff>
    </xdr:from>
    <xdr:to>
      <xdr:col>78</xdr:col>
      <xdr:colOff>69850</xdr:colOff>
      <xdr:row>16</xdr:row>
      <xdr:rowOff>50800</xdr:rowOff>
    </xdr:to>
    <xdr:cxnSp macro="">
      <xdr:nvCxnSpPr>
        <xdr:cNvPr id="130" name="直線コネクタ 129"/>
        <xdr:cNvCxnSpPr/>
      </xdr:nvCxnSpPr>
      <xdr:spPr>
        <a:xfrm>
          <a:off x="14782800" y="2748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147337</xdr:rowOff>
    </xdr:from>
    <xdr:ext cx="736600" cy="259045"/>
    <xdr:sp macro="" textlink="">
      <xdr:nvSpPr>
        <xdr:cNvPr id="132" name="テキスト ボックス 131"/>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xdr:rowOff>
    </xdr:from>
    <xdr:to>
      <xdr:col>73</xdr:col>
      <xdr:colOff>180975</xdr:colOff>
      <xdr:row>16</xdr:row>
      <xdr:rowOff>12700</xdr:rowOff>
    </xdr:to>
    <xdr:cxnSp macro="">
      <xdr:nvCxnSpPr>
        <xdr:cNvPr id="133" name="直線コネクタ 132"/>
        <xdr:cNvCxnSpPr/>
      </xdr:nvCxnSpPr>
      <xdr:spPr>
        <a:xfrm flipV="1">
          <a:off x="13893800" y="2748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148590</xdr:rowOff>
    </xdr:from>
    <xdr:to>
      <xdr:col>74</xdr:col>
      <xdr:colOff>31750</xdr:colOff>
      <xdr:row>16</xdr:row>
      <xdr:rowOff>78740</xdr:rowOff>
    </xdr:to>
    <xdr:sp macro="" textlink="">
      <xdr:nvSpPr>
        <xdr:cNvPr id="134" name="フローチャート: 判断 133"/>
        <xdr:cNvSpPr/>
      </xdr:nvSpPr>
      <xdr:spPr>
        <a:xfrm>
          <a:off x="14732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63517</xdr:rowOff>
    </xdr:from>
    <xdr:ext cx="762000" cy="259045"/>
    <xdr:sp macro="" textlink="">
      <xdr:nvSpPr>
        <xdr:cNvPr id="135" name="テキスト ボックス 134"/>
        <xdr:cNvSpPr txBox="1"/>
      </xdr:nvSpPr>
      <xdr:spPr>
        <a:xfrm>
          <a:off x="14401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17</xdr:row>
      <xdr:rowOff>31750</xdr:rowOff>
    </xdr:to>
    <xdr:cxnSp macro="">
      <xdr:nvCxnSpPr>
        <xdr:cNvPr id="136" name="直線コネクタ 135"/>
        <xdr:cNvCxnSpPr/>
      </xdr:nvCxnSpPr>
      <xdr:spPr>
        <a:xfrm flipV="1">
          <a:off x="13004800" y="2755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22860</xdr:rowOff>
    </xdr:from>
    <xdr:to>
      <xdr:col>69</xdr:col>
      <xdr:colOff>142875</xdr:colOff>
      <xdr:row>16</xdr:row>
      <xdr:rowOff>124460</xdr:rowOff>
    </xdr:to>
    <xdr:sp macro="" textlink="">
      <xdr:nvSpPr>
        <xdr:cNvPr id="137" name="フローチャート: 判断 136"/>
        <xdr:cNvSpPr/>
      </xdr:nvSpPr>
      <xdr:spPr>
        <a:xfrm>
          <a:off x="13843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109237</xdr:rowOff>
    </xdr:from>
    <xdr:ext cx="762000" cy="259045"/>
    <xdr:sp macro="" textlink="">
      <xdr:nvSpPr>
        <xdr:cNvPr id="138" name="テキスト ボックス 137"/>
        <xdr:cNvSpPr txBox="1"/>
      </xdr:nvSpPr>
      <xdr:spPr>
        <a:xfrm>
          <a:off x="13512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40" name="テキスト ボックス 139"/>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91440</xdr:rowOff>
    </xdr:from>
    <xdr:to>
      <xdr:col>82</xdr:col>
      <xdr:colOff>158750</xdr:colOff>
      <xdr:row>17</xdr:row>
      <xdr:rowOff>21590</xdr:rowOff>
    </xdr:to>
    <xdr:sp macro="" textlink="">
      <xdr:nvSpPr>
        <xdr:cNvPr id="146" name="楕円 145"/>
        <xdr:cNvSpPr/>
      </xdr:nvSpPr>
      <xdr:spPr>
        <a:xfrm>
          <a:off x="164592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63517</xdr:rowOff>
    </xdr:from>
    <xdr:ext cx="762000" cy="259045"/>
    <xdr:sp macro="" textlink="">
      <xdr:nvSpPr>
        <xdr:cNvPr id="147" name="物件費該当値テキスト"/>
        <xdr:cNvSpPr txBox="1"/>
      </xdr:nvSpPr>
      <xdr:spPr>
        <a:xfrm>
          <a:off x="165989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0</xdr:rowOff>
    </xdr:from>
    <xdr:to>
      <xdr:col>78</xdr:col>
      <xdr:colOff>120650</xdr:colOff>
      <xdr:row>16</xdr:row>
      <xdr:rowOff>101600</xdr:rowOff>
    </xdr:to>
    <xdr:sp macro="" textlink="">
      <xdr:nvSpPr>
        <xdr:cNvPr id="148" name="楕円 147"/>
        <xdr:cNvSpPr/>
      </xdr:nvSpPr>
      <xdr:spPr>
        <a:xfrm>
          <a:off x="15621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111777</xdr:rowOff>
    </xdr:from>
    <xdr:ext cx="736600" cy="259045"/>
    <xdr:sp macro="" textlink="">
      <xdr:nvSpPr>
        <xdr:cNvPr id="149" name="テキスト ボックス 148"/>
        <xdr:cNvSpPr txBox="1"/>
      </xdr:nvSpPr>
      <xdr:spPr>
        <a:xfrm>
          <a:off x="15290800" y="251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125730</xdr:rowOff>
    </xdr:from>
    <xdr:to>
      <xdr:col>74</xdr:col>
      <xdr:colOff>31750</xdr:colOff>
      <xdr:row>16</xdr:row>
      <xdr:rowOff>55880</xdr:rowOff>
    </xdr:to>
    <xdr:sp macro="" textlink="">
      <xdr:nvSpPr>
        <xdr:cNvPr id="150" name="楕円 149"/>
        <xdr:cNvSpPr/>
      </xdr:nvSpPr>
      <xdr:spPr>
        <a:xfrm>
          <a:off x="14732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66057</xdr:rowOff>
    </xdr:from>
    <xdr:ext cx="762000" cy="259045"/>
    <xdr:sp macro="" textlink="">
      <xdr:nvSpPr>
        <xdr:cNvPr id="151" name="テキスト ボックス 150"/>
        <xdr:cNvSpPr txBox="1"/>
      </xdr:nvSpPr>
      <xdr:spPr>
        <a:xfrm>
          <a:off x="14401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2" name="楕円 151"/>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73677</xdr:rowOff>
    </xdr:from>
    <xdr:ext cx="762000" cy="259045"/>
    <xdr:sp macro="" textlink="">
      <xdr:nvSpPr>
        <xdr:cNvPr id="153" name="テキスト ボックス 152"/>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152400</xdr:rowOff>
    </xdr:from>
    <xdr:to>
      <xdr:col>65</xdr:col>
      <xdr:colOff>53975</xdr:colOff>
      <xdr:row>17</xdr:row>
      <xdr:rowOff>82550</xdr:rowOff>
    </xdr:to>
    <xdr:sp macro="" textlink="">
      <xdr:nvSpPr>
        <xdr:cNvPr id="154" name="楕円 153"/>
        <xdr:cNvSpPr/>
      </xdr:nvSpPr>
      <xdr:spPr>
        <a:xfrm>
          <a:off x="12954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67327</xdr:rowOff>
    </xdr:from>
    <xdr:ext cx="762000" cy="259045"/>
    <xdr:sp macro="" textlink="">
      <xdr:nvSpPr>
        <xdr:cNvPr id="155" name="テキスト ボックス 154"/>
        <xdr:cNvSpPr txBox="1"/>
      </xdr:nvSpPr>
      <xdr:spPr>
        <a:xfrm>
          <a:off x="12623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本市の扶助費の経常収支比率は、地域や各家庭での扶助機能を利かした地域福祉を進めているほか、各種手当の特別加算を見直してきたため、類似団体平均を大きく下回っている。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今後も、効率的で質の高い住民サービスの提供に努める。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12700</xdr:rowOff>
    </xdr:to>
    <xdr:cxnSp macro="">
      <xdr:nvCxnSpPr>
        <xdr:cNvPr id="183" name="直線コネクタ 182"/>
        <xdr:cNvCxnSpPr/>
      </xdr:nvCxnSpPr>
      <xdr:spPr>
        <a:xfrm flipV="1">
          <a:off x="4826000" y="9118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4"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5" name="直線コネクタ 184"/>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120650</xdr:rowOff>
    </xdr:from>
    <xdr:to>
      <xdr:col>24</xdr:col>
      <xdr:colOff>25400</xdr:colOff>
      <xdr:row>53</xdr:row>
      <xdr:rowOff>146050</xdr:rowOff>
    </xdr:to>
    <xdr:cxnSp macro="">
      <xdr:nvCxnSpPr>
        <xdr:cNvPr id="188" name="直線コネクタ 187"/>
        <xdr:cNvCxnSpPr/>
      </xdr:nvCxnSpPr>
      <xdr:spPr>
        <a:xfrm>
          <a:off x="3987800" y="92075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99077</xdr:rowOff>
    </xdr:from>
    <xdr:ext cx="762000" cy="259045"/>
    <xdr:sp macro="" textlink="">
      <xdr:nvSpPr>
        <xdr:cNvPr id="189" name="扶助費平均値テキスト"/>
        <xdr:cNvSpPr txBox="1"/>
      </xdr:nvSpPr>
      <xdr:spPr>
        <a:xfrm>
          <a:off x="4914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127000</xdr:rowOff>
    </xdr:from>
    <xdr:to>
      <xdr:col>24</xdr:col>
      <xdr:colOff>76200</xdr:colOff>
      <xdr:row>57</xdr:row>
      <xdr:rowOff>57150</xdr:rowOff>
    </xdr:to>
    <xdr:sp macro="" textlink="">
      <xdr:nvSpPr>
        <xdr:cNvPr id="190" name="フローチャート: 判断 189"/>
        <xdr:cNvSpPr/>
      </xdr:nvSpPr>
      <xdr:spPr>
        <a:xfrm>
          <a:off x="4775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120650</xdr:rowOff>
    </xdr:from>
    <xdr:to>
      <xdr:col>19</xdr:col>
      <xdr:colOff>187325</xdr:colOff>
      <xdr:row>53</xdr:row>
      <xdr:rowOff>146050</xdr:rowOff>
    </xdr:to>
    <xdr:cxnSp macro="">
      <xdr:nvCxnSpPr>
        <xdr:cNvPr id="191" name="直線コネクタ 190"/>
        <xdr:cNvCxnSpPr/>
      </xdr:nvCxnSpPr>
      <xdr:spPr>
        <a:xfrm flipV="1">
          <a:off x="3098800" y="9207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2" name="フローチャート: 判断 191"/>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3827</xdr:rowOff>
    </xdr:from>
    <xdr:ext cx="736600" cy="259045"/>
    <xdr:sp macro="" textlink="">
      <xdr:nvSpPr>
        <xdr:cNvPr id="193" name="テキスト ボックス 192"/>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146050</xdr:rowOff>
    </xdr:from>
    <xdr:to>
      <xdr:col>15</xdr:col>
      <xdr:colOff>98425</xdr:colOff>
      <xdr:row>53</xdr:row>
      <xdr:rowOff>146050</xdr:rowOff>
    </xdr:to>
    <xdr:cxnSp macro="">
      <xdr:nvCxnSpPr>
        <xdr:cNvPr id="194" name="直線コネクタ 193"/>
        <xdr:cNvCxnSpPr/>
      </xdr:nvCxnSpPr>
      <xdr:spPr>
        <a:xfrm>
          <a:off x="2209800" y="9232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50800</xdr:rowOff>
    </xdr:from>
    <xdr:to>
      <xdr:col>15</xdr:col>
      <xdr:colOff>149225</xdr:colOff>
      <xdr:row>56</xdr:row>
      <xdr:rowOff>152400</xdr:rowOff>
    </xdr:to>
    <xdr:sp macro="" textlink="">
      <xdr:nvSpPr>
        <xdr:cNvPr id="195" name="フローチャート: 判断 194"/>
        <xdr:cNvSpPr/>
      </xdr:nvSpPr>
      <xdr:spPr>
        <a:xfrm>
          <a:off x="3048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137177</xdr:rowOff>
    </xdr:from>
    <xdr:ext cx="762000" cy="259045"/>
    <xdr:sp macro="" textlink="">
      <xdr:nvSpPr>
        <xdr:cNvPr id="196" name="テキスト ボックス 195"/>
        <xdr:cNvSpPr txBox="1"/>
      </xdr:nvSpPr>
      <xdr:spPr>
        <a:xfrm>
          <a:off x="2717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146050</xdr:rowOff>
    </xdr:from>
    <xdr:to>
      <xdr:col>11</xdr:col>
      <xdr:colOff>9525</xdr:colOff>
      <xdr:row>54</xdr:row>
      <xdr:rowOff>114300</xdr:rowOff>
    </xdr:to>
    <xdr:cxnSp macro="">
      <xdr:nvCxnSpPr>
        <xdr:cNvPr id="197" name="直線コネクタ 196"/>
        <xdr:cNvCxnSpPr/>
      </xdr:nvCxnSpPr>
      <xdr:spPr>
        <a:xfrm flipV="1">
          <a:off x="1320800" y="92329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9" name="テキスト ボックス 198"/>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82550</xdr:rowOff>
    </xdr:from>
    <xdr:to>
      <xdr:col>6</xdr:col>
      <xdr:colOff>171450</xdr:colOff>
      <xdr:row>58</xdr:row>
      <xdr:rowOff>12700</xdr:rowOff>
    </xdr:to>
    <xdr:sp macro="" textlink="">
      <xdr:nvSpPr>
        <xdr:cNvPr id="200" name="フローチャート: 判断 199"/>
        <xdr:cNvSpPr/>
      </xdr:nvSpPr>
      <xdr:spPr>
        <a:xfrm>
          <a:off x="1270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168927</xdr:rowOff>
    </xdr:from>
    <xdr:ext cx="762000" cy="259045"/>
    <xdr:sp macro="" textlink="">
      <xdr:nvSpPr>
        <xdr:cNvPr id="201" name="テキスト ボックス 200"/>
        <xdr:cNvSpPr txBox="1"/>
      </xdr:nvSpPr>
      <xdr:spPr>
        <a:xfrm>
          <a:off x="939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95250</xdr:rowOff>
    </xdr:from>
    <xdr:to>
      <xdr:col>24</xdr:col>
      <xdr:colOff>76200</xdr:colOff>
      <xdr:row>54</xdr:row>
      <xdr:rowOff>25400</xdr:rowOff>
    </xdr:to>
    <xdr:sp macro="" textlink="">
      <xdr:nvSpPr>
        <xdr:cNvPr id="207" name="楕円 206"/>
        <xdr:cNvSpPr/>
      </xdr:nvSpPr>
      <xdr:spPr>
        <a:xfrm>
          <a:off x="47752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3827</xdr:rowOff>
    </xdr:from>
    <xdr:ext cx="762000" cy="259045"/>
    <xdr:sp macro="" textlink="">
      <xdr:nvSpPr>
        <xdr:cNvPr id="208" name="扶助費該当値テキスト"/>
        <xdr:cNvSpPr txBox="1"/>
      </xdr:nvSpPr>
      <xdr:spPr>
        <a:xfrm>
          <a:off x="49149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69850</xdr:rowOff>
    </xdr:from>
    <xdr:to>
      <xdr:col>20</xdr:col>
      <xdr:colOff>38100</xdr:colOff>
      <xdr:row>54</xdr:row>
      <xdr:rowOff>0</xdr:rowOff>
    </xdr:to>
    <xdr:sp macro="" textlink="">
      <xdr:nvSpPr>
        <xdr:cNvPr id="209" name="楕円 208"/>
        <xdr:cNvSpPr/>
      </xdr:nvSpPr>
      <xdr:spPr>
        <a:xfrm>
          <a:off x="3937000" y="915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10177</xdr:rowOff>
    </xdr:from>
    <xdr:ext cx="736600" cy="259045"/>
    <xdr:sp macro="" textlink="">
      <xdr:nvSpPr>
        <xdr:cNvPr id="210" name="テキスト ボックス 209"/>
        <xdr:cNvSpPr txBox="1"/>
      </xdr:nvSpPr>
      <xdr:spPr>
        <a:xfrm>
          <a:off x="3606800" y="8925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95250</xdr:rowOff>
    </xdr:from>
    <xdr:to>
      <xdr:col>15</xdr:col>
      <xdr:colOff>149225</xdr:colOff>
      <xdr:row>54</xdr:row>
      <xdr:rowOff>25400</xdr:rowOff>
    </xdr:to>
    <xdr:sp macro="" textlink="">
      <xdr:nvSpPr>
        <xdr:cNvPr id="211" name="楕円 210"/>
        <xdr:cNvSpPr/>
      </xdr:nvSpPr>
      <xdr:spPr>
        <a:xfrm>
          <a:off x="3048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35577</xdr:rowOff>
    </xdr:from>
    <xdr:ext cx="762000" cy="259045"/>
    <xdr:sp macro="" textlink="">
      <xdr:nvSpPr>
        <xdr:cNvPr id="212" name="テキスト ボックス 211"/>
        <xdr:cNvSpPr txBox="1"/>
      </xdr:nvSpPr>
      <xdr:spPr>
        <a:xfrm>
          <a:off x="2717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95250</xdr:rowOff>
    </xdr:from>
    <xdr:to>
      <xdr:col>11</xdr:col>
      <xdr:colOff>60325</xdr:colOff>
      <xdr:row>54</xdr:row>
      <xdr:rowOff>25400</xdr:rowOff>
    </xdr:to>
    <xdr:sp macro="" textlink="">
      <xdr:nvSpPr>
        <xdr:cNvPr id="213" name="楕円 212"/>
        <xdr:cNvSpPr/>
      </xdr:nvSpPr>
      <xdr:spPr>
        <a:xfrm>
          <a:off x="2159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35577</xdr:rowOff>
    </xdr:from>
    <xdr:ext cx="762000" cy="259045"/>
    <xdr:sp macro="" textlink="">
      <xdr:nvSpPr>
        <xdr:cNvPr id="214" name="テキスト ボックス 213"/>
        <xdr:cNvSpPr txBox="1"/>
      </xdr:nvSpPr>
      <xdr:spPr>
        <a:xfrm>
          <a:off x="1828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63500</xdr:rowOff>
    </xdr:from>
    <xdr:to>
      <xdr:col>6</xdr:col>
      <xdr:colOff>171450</xdr:colOff>
      <xdr:row>54</xdr:row>
      <xdr:rowOff>165100</xdr:rowOff>
    </xdr:to>
    <xdr:sp macro="" textlink="">
      <xdr:nvSpPr>
        <xdr:cNvPr id="215" name="楕円 214"/>
        <xdr:cNvSpPr/>
      </xdr:nvSpPr>
      <xdr:spPr>
        <a:xfrm>
          <a:off x="1270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3827</xdr:rowOff>
    </xdr:from>
    <xdr:ext cx="762000" cy="259045"/>
    <xdr:sp macro="" textlink="">
      <xdr:nvSpPr>
        <xdr:cNvPr id="216" name="テキスト ボックス 215"/>
        <xdr:cNvSpPr txBox="1"/>
      </xdr:nvSpPr>
      <xdr:spPr>
        <a:xfrm>
          <a:off x="9398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本市のその他の経常収支比率は、国民健康保険事業会計への赤字補てん繰出金を計画的に減額していることなどにより、類似団体平均を下回っている。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今後も、経費の縮減に努めながら、適切な財政運営を行う。</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18143</xdr:rowOff>
    </xdr:to>
    <xdr:cxnSp macro="">
      <xdr:nvCxnSpPr>
        <xdr:cNvPr id="246" name="直線コネクタ 245"/>
        <xdr:cNvCxnSpPr/>
      </xdr:nvCxnSpPr>
      <xdr:spPr>
        <a:xfrm flipV="1">
          <a:off x="16510000" y="9156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161670</xdr:rowOff>
    </xdr:from>
    <xdr:ext cx="762000" cy="259045"/>
    <xdr:sp macro="" textlink="">
      <xdr:nvSpPr>
        <xdr:cNvPr id="247" name="その他最小値テキスト"/>
        <xdr:cNvSpPr txBox="1"/>
      </xdr:nvSpPr>
      <xdr:spPr>
        <a:xfrm>
          <a:off x="16598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18143</xdr:rowOff>
    </xdr:from>
    <xdr:to>
      <xdr:col>82</xdr:col>
      <xdr:colOff>196850</xdr:colOff>
      <xdr:row>62</xdr:row>
      <xdr:rowOff>18143</xdr:rowOff>
    </xdr:to>
    <xdr:cxnSp macro="">
      <xdr:nvCxnSpPr>
        <xdr:cNvPr id="248" name="直線コネクタ 247"/>
        <xdr:cNvCxnSpPr/>
      </xdr:nvCxnSpPr>
      <xdr:spPr>
        <a:xfrm>
          <a:off x="16421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107950</xdr:rowOff>
    </xdr:from>
    <xdr:to>
      <xdr:col>82</xdr:col>
      <xdr:colOff>107950</xdr:colOff>
      <xdr:row>55</xdr:row>
      <xdr:rowOff>151493</xdr:rowOff>
    </xdr:to>
    <xdr:cxnSp macro="">
      <xdr:nvCxnSpPr>
        <xdr:cNvPr id="251" name="直線コネクタ 250"/>
        <xdr:cNvCxnSpPr/>
      </xdr:nvCxnSpPr>
      <xdr:spPr>
        <a:xfrm flipV="1">
          <a:off x="15671800" y="95377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86178</xdr:rowOff>
    </xdr:from>
    <xdr:to>
      <xdr:col>78</xdr:col>
      <xdr:colOff>69850</xdr:colOff>
      <xdr:row>55</xdr:row>
      <xdr:rowOff>151493</xdr:rowOff>
    </xdr:to>
    <xdr:cxnSp macro="">
      <xdr:nvCxnSpPr>
        <xdr:cNvPr id="254" name="直線コネクタ 253"/>
        <xdr:cNvCxnSpPr/>
      </xdr:nvCxnSpPr>
      <xdr:spPr>
        <a:xfrm>
          <a:off x="14782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6" name="テキスト ボックス 255"/>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86178</xdr:rowOff>
    </xdr:from>
    <xdr:to>
      <xdr:col>73</xdr:col>
      <xdr:colOff>180975</xdr:colOff>
      <xdr:row>55</xdr:row>
      <xdr:rowOff>107950</xdr:rowOff>
    </xdr:to>
    <xdr:cxnSp macro="">
      <xdr:nvCxnSpPr>
        <xdr:cNvPr id="257" name="直線コネクタ 256"/>
        <xdr:cNvCxnSpPr/>
      </xdr:nvCxnSpPr>
      <xdr:spPr>
        <a:xfrm flipV="1">
          <a:off x="13893800" y="95159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9" name="テキスト ボックス 258"/>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107950</xdr:rowOff>
    </xdr:from>
    <xdr:to>
      <xdr:col>69</xdr:col>
      <xdr:colOff>92075</xdr:colOff>
      <xdr:row>58</xdr:row>
      <xdr:rowOff>116115</xdr:rowOff>
    </xdr:to>
    <xdr:cxnSp macro="">
      <xdr:nvCxnSpPr>
        <xdr:cNvPr id="260" name="直線コネクタ 259"/>
        <xdr:cNvCxnSpPr/>
      </xdr:nvCxnSpPr>
      <xdr:spPr>
        <a:xfrm flipV="1">
          <a:off x="13004800" y="9537700"/>
          <a:ext cx="889000" cy="52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157843</xdr:rowOff>
    </xdr:from>
    <xdr:to>
      <xdr:col>69</xdr:col>
      <xdr:colOff>142875</xdr:colOff>
      <xdr:row>57</xdr:row>
      <xdr:rowOff>87993</xdr:rowOff>
    </xdr:to>
    <xdr:sp macro="" textlink="">
      <xdr:nvSpPr>
        <xdr:cNvPr id="261" name="フローチャート: 判断 260"/>
        <xdr:cNvSpPr/>
      </xdr:nvSpPr>
      <xdr:spPr>
        <a:xfrm>
          <a:off x="13843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72770</xdr:rowOff>
    </xdr:from>
    <xdr:ext cx="762000" cy="259045"/>
    <xdr:sp macro="" textlink="">
      <xdr:nvSpPr>
        <xdr:cNvPr id="262" name="テキスト ボックス 261"/>
        <xdr:cNvSpPr txBox="1"/>
      </xdr:nvSpPr>
      <xdr:spPr>
        <a:xfrm>
          <a:off x="13512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3" name="フローチャート: 判断 262"/>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64" name="テキスト ボックス 263"/>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70" name="楕円 269"/>
        <xdr:cNvSpPr/>
      </xdr:nvSpPr>
      <xdr:spPr>
        <a:xfrm>
          <a:off x="16459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73677</xdr:rowOff>
    </xdr:from>
    <xdr:ext cx="762000" cy="259045"/>
    <xdr:sp macro="" textlink="">
      <xdr:nvSpPr>
        <xdr:cNvPr id="271" name="その他該当値テキスト"/>
        <xdr:cNvSpPr txBox="1"/>
      </xdr:nvSpPr>
      <xdr:spPr>
        <a:xfrm>
          <a:off x="16598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100693</xdr:rowOff>
    </xdr:from>
    <xdr:to>
      <xdr:col>78</xdr:col>
      <xdr:colOff>120650</xdr:colOff>
      <xdr:row>56</xdr:row>
      <xdr:rowOff>30843</xdr:rowOff>
    </xdr:to>
    <xdr:sp macro="" textlink="">
      <xdr:nvSpPr>
        <xdr:cNvPr id="272" name="楕円 271"/>
        <xdr:cNvSpPr/>
      </xdr:nvSpPr>
      <xdr:spPr>
        <a:xfrm>
          <a:off x="15621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41020</xdr:rowOff>
    </xdr:from>
    <xdr:ext cx="736600" cy="259045"/>
    <xdr:sp macro="" textlink="">
      <xdr:nvSpPr>
        <xdr:cNvPr id="273" name="テキスト ボックス 272"/>
        <xdr:cNvSpPr txBox="1"/>
      </xdr:nvSpPr>
      <xdr:spPr>
        <a:xfrm>
          <a:off x="15290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35378</xdr:rowOff>
    </xdr:from>
    <xdr:to>
      <xdr:col>74</xdr:col>
      <xdr:colOff>31750</xdr:colOff>
      <xdr:row>55</xdr:row>
      <xdr:rowOff>136978</xdr:rowOff>
    </xdr:to>
    <xdr:sp macro="" textlink="">
      <xdr:nvSpPr>
        <xdr:cNvPr id="274" name="楕円 273"/>
        <xdr:cNvSpPr/>
      </xdr:nvSpPr>
      <xdr:spPr>
        <a:xfrm>
          <a:off x="14732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147155</xdr:rowOff>
    </xdr:from>
    <xdr:ext cx="762000" cy="259045"/>
    <xdr:sp macro="" textlink="">
      <xdr:nvSpPr>
        <xdr:cNvPr id="275" name="テキスト ボックス 274"/>
        <xdr:cNvSpPr txBox="1"/>
      </xdr:nvSpPr>
      <xdr:spPr>
        <a:xfrm>
          <a:off x="14401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57150</xdr:rowOff>
    </xdr:from>
    <xdr:to>
      <xdr:col>69</xdr:col>
      <xdr:colOff>142875</xdr:colOff>
      <xdr:row>55</xdr:row>
      <xdr:rowOff>158750</xdr:rowOff>
    </xdr:to>
    <xdr:sp macro="" textlink="">
      <xdr:nvSpPr>
        <xdr:cNvPr id="276" name="楕円 275"/>
        <xdr:cNvSpPr/>
      </xdr:nvSpPr>
      <xdr:spPr>
        <a:xfrm>
          <a:off x="13843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168927</xdr:rowOff>
    </xdr:from>
    <xdr:ext cx="762000" cy="259045"/>
    <xdr:sp macro="" textlink="">
      <xdr:nvSpPr>
        <xdr:cNvPr id="277" name="テキスト ボックス 276"/>
        <xdr:cNvSpPr txBox="1"/>
      </xdr:nvSpPr>
      <xdr:spPr>
        <a:xfrm>
          <a:off x="13512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65315</xdr:rowOff>
    </xdr:from>
    <xdr:to>
      <xdr:col>65</xdr:col>
      <xdr:colOff>53975</xdr:colOff>
      <xdr:row>58</xdr:row>
      <xdr:rowOff>166915</xdr:rowOff>
    </xdr:to>
    <xdr:sp macro="" textlink="">
      <xdr:nvSpPr>
        <xdr:cNvPr id="278" name="楕円 277"/>
        <xdr:cNvSpPr/>
      </xdr:nvSpPr>
      <xdr:spPr>
        <a:xfrm>
          <a:off x="12954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151692</xdr:rowOff>
    </xdr:from>
    <xdr:ext cx="762000" cy="259045"/>
    <xdr:sp macro="" textlink="">
      <xdr:nvSpPr>
        <xdr:cNvPr id="279" name="テキスト ボックス 278"/>
        <xdr:cNvSpPr txBox="1"/>
      </xdr:nvSpPr>
      <xdr:spPr>
        <a:xfrm>
          <a:off x="12623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本市の補助費等の経常収支比率は、水道事業や下水道事業会計への負担金等が抑えられていることなどにより、類似団体平均を下回っている。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今後も、事業の見直しや必要性の低い補助金の廃止等を行い、経費の縮減に努める。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28702</xdr:rowOff>
    </xdr:to>
    <xdr:cxnSp macro="">
      <xdr:nvCxnSpPr>
        <xdr:cNvPr id="304" name="直線コネクタ 303"/>
        <xdr:cNvCxnSpPr/>
      </xdr:nvCxnSpPr>
      <xdr:spPr>
        <a:xfrm flipV="1">
          <a:off x="16510000" y="584200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5" name="補助費等最小値テキスト"/>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6" name="直線コネクタ 305"/>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7"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8" name="直線コネクタ 307"/>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58420</xdr:rowOff>
    </xdr:from>
    <xdr:to>
      <xdr:col>82</xdr:col>
      <xdr:colOff>107950</xdr:colOff>
      <xdr:row>36</xdr:row>
      <xdr:rowOff>94996</xdr:rowOff>
    </xdr:to>
    <xdr:cxnSp macro="">
      <xdr:nvCxnSpPr>
        <xdr:cNvPr id="309" name="直線コネクタ 308"/>
        <xdr:cNvCxnSpPr/>
      </xdr:nvCxnSpPr>
      <xdr:spPr>
        <a:xfrm flipV="1">
          <a:off x="15671800" y="623062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10" name="補助費等平均値テキスト"/>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1" name="フローチャート: 判断 310"/>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76708</xdr:rowOff>
    </xdr:from>
    <xdr:to>
      <xdr:col>78</xdr:col>
      <xdr:colOff>69850</xdr:colOff>
      <xdr:row>36</xdr:row>
      <xdr:rowOff>94996</xdr:rowOff>
    </xdr:to>
    <xdr:cxnSp macro="">
      <xdr:nvCxnSpPr>
        <xdr:cNvPr id="312" name="直線コネクタ 311"/>
        <xdr:cNvCxnSpPr/>
      </xdr:nvCxnSpPr>
      <xdr:spPr>
        <a:xfrm>
          <a:off x="14782800" y="62489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3" name="フローチャート: 判断 312"/>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4" name="テキスト ボックス 313"/>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62992</xdr:rowOff>
    </xdr:from>
    <xdr:to>
      <xdr:col>73</xdr:col>
      <xdr:colOff>180975</xdr:colOff>
      <xdr:row>36</xdr:row>
      <xdr:rowOff>76708</xdr:rowOff>
    </xdr:to>
    <xdr:cxnSp macro="">
      <xdr:nvCxnSpPr>
        <xdr:cNvPr id="315" name="直線コネクタ 314"/>
        <xdr:cNvCxnSpPr/>
      </xdr:nvCxnSpPr>
      <xdr:spPr>
        <a:xfrm>
          <a:off x="13893800" y="62351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6" name="フローチャート: 判断 315"/>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7" name="テキスト ボックス 316"/>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14986</xdr:rowOff>
    </xdr:from>
    <xdr:to>
      <xdr:col>69</xdr:col>
      <xdr:colOff>92075</xdr:colOff>
      <xdr:row>36</xdr:row>
      <xdr:rowOff>62992</xdr:rowOff>
    </xdr:to>
    <xdr:cxnSp macro="">
      <xdr:nvCxnSpPr>
        <xdr:cNvPr id="318" name="直線コネクタ 317"/>
        <xdr:cNvCxnSpPr/>
      </xdr:nvCxnSpPr>
      <xdr:spPr>
        <a:xfrm>
          <a:off x="13004800" y="6015736"/>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9" name="フローチャート: 判断 318"/>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27703</xdr:rowOff>
    </xdr:from>
    <xdr:ext cx="762000" cy="259045"/>
    <xdr:sp macro="" textlink="">
      <xdr:nvSpPr>
        <xdr:cNvPr id="320" name="テキスト ボックス 319"/>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1" name="フローチャート: 判断 320"/>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2" name="テキスト ボックス 321"/>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xdr:rowOff>
    </xdr:from>
    <xdr:to>
      <xdr:col>82</xdr:col>
      <xdr:colOff>158750</xdr:colOff>
      <xdr:row>36</xdr:row>
      <xdr:rowOff>109220</xdr:rowOff>
    </xdr:to>
    <xdr:sp macro="" textlink="">
      <xdr:nvSpPr>
        <xdr:cNvPr id="328" name="楕円 327"/>
        <xdr:cNvSpPr/>
      </xdr:nvSpPr>
      <xdr:spPr>
        <a:xfrm>
          <a:off x="16459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24147</xdr:rowOff>
    </xdr:from>
    <xdr:ext cx="762000" cy="259045"/>
    <xdr:sp macro="" textlink="">
      <xdr:nvSpPr>
        <xdr:cNvPr id="329" name="補助費等該当値テキスト"/>
        <xdr:cNvSpPr txBox="1"/>
      </xdr:nvSpPr>
      <xdr:spPr>
        <a:xfrm>
          <a:off x="16598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44196</xdr:rowOff>
    </xdr:from>
    <xdr:to>
      <xdr:col>78</xdr:col>
      <xdr:colOff>120650</xdr:colOff>
      <xdr:row>36</xdr:row>
      <xdr:rowOff>145796</xdr:rowOff>
    </xdr:to>
    <xdr:sp macro="" textlink="">
      <xdr:nvSpPr>
        <xdr:cNvPr id="330" name="楕円 329"/>
        <xdr:cNvSpPr/>
      </xdr:nvSpPr>
      <xdr:spPr>
        <a:xfrm>
          <a:off x="15621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155973</xdr:rowOff>
    </xdr:from>
    <xdr:ext cx="736600" cy="259045"/>
    <xdr:sp macro="" textlink="">
      <xdr:nvSpPr>
        <xdr:cNvPr id="331" name="テキスト ボックス 330"/>
        <xdr:cNvSpPr txBox="1"/>
      </xdr:nvSpPr>
      <xdr:spPr>
        <a:xfrm>
          <a:off x="15290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25908</xdr:rowOff>
    </xdr:from>
    <xdr:to>
      <xdr:col>74</xdr:col>
      <xdr:colOff>31750</xdr:colOff>
      <xdr:row>36</xdr:row>
      <xdr:rowOff>127508</xdr:rowOff>
    </xdr:to>
    <xdr:sp macro="" textlink="">
      <xdr:nvSpPr>
        <xdr:cNvPr id="332" name="楕円 331"/>
        <xdr:cNvSpPr/>
      </xdr:nvSpPr>
      <xdr:spPr>
        <a:xfrm>
          <a:off x="14732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137685</xdr:rowOff>
    </xdr:from>
    <xdr:ext cx="762000" cy="259045"/>
    <xdr:sp macro="" textlink="">
      <xdr:nvSpPr>
        <xdr:cNvPr id="333" name="テキスト ボックス 332"/>
        <xdr:cNvSpPr txBox="1"/>
      </xdr:nvSpPr>
      <xdr:spPr>
        <a:xfrm>
          <a:off x="14401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xdr:rowOff>
    </xdr:from>
    <xdr:to>
      <xdr:col>69</xdr:col>
      <xdr:colOff>142875</xdr:colOff>
      <xdr:row>36</xdr:row>
      <xdr:rowOff>113792</xdr:rowOff>
    </xdr:to>
    <xdr:sp macro="" textlink="">
      <xdr:nvSpPr>
        <xdr:cNvPr id="334" name="楕円 333"/>
        <xdr:cNvSpPr/>
      </xdr:nvSpPr>
      <xdr:spPr>
        <a:xfrm>
          <a:off x="13843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123969</xdr:rowOff>
    </xdr:from>
    <xdr:ext cx="762000" cy="259045"/>
    <xdr:sp macro="" textlink="">
      <xdr:nvSpPr>
        <xdr:cNvPr id="335" name="テキスト ボックス 334"/>
        <xdr:cNvSpPr txBox="1"/>
      </xdr:nvSpPr>
      <xdr:spPr>
        <a:xfrm>
          <a:off x="13512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135636</xdr:rowOff>
    </xdr:from>
    <xdr:to>
      <xdr:col>65</xdr:col>
      <xdr:colOff>53975</xdr:colOff>
      <xdr:row>35</xdr:row>
      <xdr:rowOff>65786</xdr:rowOff>
    </xdr:to>
    <xdr:sp macro="" textlink="">
      <xdr:nvSpPr>
        <xdr:cNvPr id="336" name="楕円 335"/>
        <xdr:cNvSpPr/>
      </xdr:nvSpPr>
      <xdr:spPr>
        <a:xfrm>
          <a:off x="12954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75963</xdr:rowOff>
    </xdr:from>
    <xdr:ext cx="762000" cy="259045"/>
    <xdr:sp macro="" textlink="">
      <xdr:nvSpPr>
        <xdr:cNvPr id="337" name="テキスト ボックス 336"/>
        <xdr:cNvSpPr txBox="1"/>
      </xdr:nvSpPr>
      <xdr:spPr>
        <a:xfrm>
          <a:off x="12623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本市の公債費の経常収支比率は、繰上償還の効果により減少傾向にある。</a:t>
          </a:r>
        </a:p>
        <a:p>
          <a:r>
            <a:rPr kumimoji="1" lang="ja-JP" altLang="en-US" sz="1300">
              <a:latin typeface="ＭＳ Ｐゴシック" panose="020B0600070205080204" pitchFamily="50" charset="-128"/>
              <a:ea typeface="ＭＳ Ｐゴシック" panose="020B0600070205080204" pitchFamily="50" charset="-128"/>
            </a:rPr>
            <a:t>　今後も、計画的な繰上償還を実施するとともに、地方債の新規発行はできるだけ計画的なものに限定することで、地方債残高の縮減に努める。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41275</xdr:rowOff>
    </xdr:from>
    <xdr:to>
      <xdr:col>24</xdr:col>
      <xdr:colOff>25400</xdr:colOff>
      <xdr:row>80</xdr:row>
      <xdr:rowOff>43180</xdr:rowOff>
    </xdr:to>
    <xdr:cxnSp macro="">
      <xdr:nvCxnSpPr>
        <xdr:cNvPr id="364" name="直線コネクタ 363"/>
        <xdr:cNvCxnSpPr/>
      </xdr:nvCxnSpPr>
      <xdr:spPr>
        <a:xfrm flipV="1">
          <a:off x="4826000" y="12728575"/>
          <a:ext cx="0" cy="103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15257</xdr:rowOff>
    </xdr:from>
    <xdr:ext cx="762000" cy="259045"/>
    <xdr:sp macro="" textlink="">
      <xdr:nvSpPr>
        <xdr:cNvPr id="365" name="公債費最小値テキスト"/>
        <xdr:cNvSpPr txBox="1"/>
      </xdr:nvSpPr>
      <xdr:spPr>
        <a:xfrm>
          <a:off x="4914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43180</xdr:rowOff>
    </xdr:from>
    <xdr:to>
      <xdr:col>24</xdr:col>
      <xdr:colOff>114300</xdr:colOff>
      <xdr:row>80</xdr:row>
      <xdr:rowOff>43180</xdr:rowOff>
    </xdr:to>
    <xdr:cxnSp macro="">
      <xdr:nvCxnSpPr>
        <xdr:cNvPr id="366" name="直線コネクタ 365"/>
        <xdr:cNvCxnSpPr/>
      </xdr:nvCxnSpPr>
      <xdr:spPr>
        <a:xfrm>
          <a:off x="4737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127652</xdr:rowOff>
    </xdr:from>
    <xdr:ext cx="762000" cy="259045"/>
    <xdr:sp macro="" textlink="">
      <xdr:nvSpPr>
        <xdr:cNvPr id="367" name="公債費最大値テキスト"/>
        <xdr:cNvSpPr txBox="1"/>
      </xdr:nvSpPr>
      <xdr:spPr>
        <a:xfrm>
          <a:off x="4914900" y="1247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41275</xdr:rowOff>
    </xdr:from>
    <xdr:to>
      <xdr:col>24</xdr:col>
      <xdr:colOff>114300</xdr:colOff>
      <xdr:row>74</xdr:row>
      <xdr:rowOff>41275</xdr:rowOff>
    </xdr:to>
    <xdr:cxnSp macro="">
      <xdr:nvCxnSpPr>
        <xdr:cNvPr id="368" name="直線コネクタ 367"/>
        <xdr:cNvCxnSpPr/>
      </xdr:nvCxnSpPr>
      <xdr:spPr>
        <a:xfrm>
          <a:off x="4737100" y="1272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24130</xdr:rowOff>
    </xdr:from>
    <xdr:to>
      <xdr:col>24</xdr:col>
      <xdr:colOff>25400</xdr:colOff>
      <xdr:row>75</xdr:row>
      <xdr:rowOff>45085</xdr:rowOff>
    </xdr:to>
    <xdr:cxnSp macro="">
      <xdr:nvCxnSpPr>
        <xdr:cNvPr id="369" name="直線コネクタ 368"/>
        <xdr:cNvCxnSpPr/>
      </xdr:nvCxnSpPr>
      <xdr:spPr>
        <a:xfrm flipV="1">
          <a:off x="3987800" y="1288288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155592</xdr:rowOff>
    </xdr:from>
    <xdr:ext cx="762000" cy="259045"/>
    <xdr:sp macro="" textlink="">
      <xdr:nvSpPr>
        <xdr:cNvPr id="370" name="公債費平均値テキスト"/>
        <xdr:cNvSpPr txBox="1"/>
      </xdr:nvSpPr>
      <xdr:spPr>
        <a:xfrm>
          <a:off x="4914900" y="1267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139065</xdr:rowOff>
    </xdr:from>
    <xdr:to>
      <xdr:col>24</xdr:col>
      <xdr:colOff>76200</xdr:colOff>
      <xdr:row>75</xdr:row>
      <xdr:rowOff>69215</xdr:rowOff>
    </xdr:to>
    <xdr:sp macro="" textlink="">
      <xdr:nvSpPr>
        <xdr:cNvPr id="371" name="フローチャート: 判断 370"/>
        <xdr:cNvSpPr/>
      </xdr:nvSpPr>
      <xdr:spPr>
        <a:xfrm>
          <a:off x="47752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37465</xdr:rowOff>
    </xdr:from>
    <xdr:to>
      <xdr:col>19</xdr:col>
      <xdr:colOff>187325</xdr:colOff>
      <xdr:row>75</xdr:row>
      <xdr:rowOff>45085</xdr:rowOff>
    </xdr:to>
    <xdr:cxnSp macro="">
      <xdr:nvCxnSpPr>
        <xdr:cNvPr id="372" name="直線コネクタ 371"/>
        <xdr:cNvCxnSpPr/>
      </xdr:nvCxnSpPr>
      <xdr:spPr>
        <a:xfrm>
          <a:off x="3098800" y="1289621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144780</xdr:rowOff>
    </xdr:from>
    <xdr:to>
      <xdr:col>20</xdr:col>
      <xdr:colOff>38100</xdr:colOff>
      <xdr:row>75</xdr:row>
      <xdr:rowOff>74930</xdr:rowOff>
    </xdr:to>
    <xdr:sp macro="" textlink="">
      <xdr:nvSpPr>
        <xdr:cNvPr id="373" name="フローチャート: 判断 372"/>
        <xdr:cNvSpPr/>
      </xdr:nvSpPr>
      <xdr:spPr>
        <a:xfrm>
          <a:off x="3937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74" name="テキスト ボックス 373"/>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37465</xdr:rowOff>
    </xdr:from>
    <xdr:to>
      <xdr:col>15</xdr:col>
      <xdr:colOff>98425</xdr:colOff>
      <xdr:row>75</xdr:row>
      <xdr:rowOff>85090</xdr:rowOff>
    </xdr:to>
    <xdr:cxnSp macro="">
      <xdr:nvCxnSpPr>
        <xdr:cNvPr id="375" name="直線コネクタ 374"/>
        <xdr:cNvCxnSpPr/>
      </xdr:nvCxnSpPr>
      <xdr:spPr>
        <a:xfrm flipV="1">
          <a:off x="2209800" y="1289621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123825</xdr:rowOff>
    </xdr:from>
    <xdr:to>
      <xdr:col>15</xdr:col>
      <xdr:colOff>149225</xdr:colOff>
      <xdr:row>75</xdr:row>
      <xdr:rowOff>53975</xdr:rowOff>
    </xdr:to>
    <xdr:sp macro="" textlink="">
      <xdr:nvSpPr>
        <xdr:cNvPr id="376" name="フローチャート: 判断 375"/>
        <xdr:cNvSpPr/>
      </xdr:nvSpPr>
      <xdr:spPr>
        <a:xfrm>
          <a:off x="3048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64152</xdr:rowOff>
    </xdr:from>
    <xdr:ext cx="762000" cy="259045"/>
    <xdr:sp macro="" textlink="">
      <xdr:nvSpPr>
        <xdr:cNvPr id="377" name="テキスト ボックス 376"/>
        <xdr:cNvSpPr txBox="1"/>
      </xdr:nvSpPr>
      <xdr:spPr>
        <a:xfrm>
          <a:off x="2717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85090</xdr:rowOff>
    </xdr:from>
    <xdr:to>
      <xdr:col>11</xdr:col>
      <xdr:colOff>9525</xdr:colOff>
      <xdr:row>75</xdr:row>
      <xdr:rowOff>104140</xdr:rowOff>
    </xdr:to>
    <xdr:cxnSp macro="">
      <xdr:nvCxnSpPr>
        <xdr:cNvPr id="378" name="直線コネクタ 377"/>
        <xdr:cNvCxnSpPr/>
      </xdr:nvCxnSpPr>
      <xdr:spPr>
        <a:xfrm flipV="1">
          <a:off x="1320800" y="129438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135255</xdr:rowOff>
    </xdr:from>
    <xdr:to>
      <xdr:col>11</xdr:col>
      <xdr:colOff>60325</xdr:colOff>
      <xdr:row>75</xdr:row>
      <xdr:rowOff>65405</xdr:rowOff>
    </xdr:to>
    <xdr:sp macro="" textlink="">
      <xdr:nvSpPr>
        <xdr:cNvPr id="379" name="フローチャート: 判断 378"/>
        <xdr:cNvSpPr/>
      </xdr:nvSpPr>
      <xdr:spPr>
        <a:xfrm>
          <a:off x="2159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75582</xdr:rowOff>
    </xdr:from>
    <xdr:ext cx="762000" cy="259045"/>
    <xdr:sp macro="" textlink="">
      <xdr:nvSpPr>
        <xdr:cNvPr id="380" name="テキスト ボックス 379"/>
        <xdr:cNvSpPr txBox="1"/>
      </xdr:nvSpPr>
      <xdr:spPr>
        <a:xfrm>
          <a:off x="1828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88" name="楕円 387"/>
        <xdr:cNvSpPr/>
      </xdr:nvSpPr>
      <xdr:spPr>
        <a:xfrm>
          <a:off x="47752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116857</xdr:rowOff>
    </xdr:from>
    <xdr:ext cx="762000" cy="259045"/>
    <xdr:sp macro="" textlink="">
      <xdr:nvSpPr>
        <xdr:cNvPr id="389" name="公債費該当値テキスト"/>
        <xdr:cNvSpPr txBox="1"/>
      </xdr:nvSpPr>
      <xdr:spPr>
        <a:xfrm>
          <a:off x="4914900" y="1280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165735</xdr:rowOff>
    </xdr:from>
    <xdr:to>
      <xdr:col>20</xdr:col>
      <xdr:colOff>38100</xdr:colOff>
      <xdr:row>75</xdr:row>
      <xdr:rowOff>95885</xdr:rowOff>
    </xdr:to>
    <xdr:sp macro="" textlink="">
      <xdr:nvSpPr>
        <xdr:cNvPr id="390" name="楕円 389"/>
        <xdr:cNvSpPr/>
      </xdr:nvSpPr>
      <xdr:spPr>
        <a:xfrm>
          <a:off x="3937000" y="1285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80663</xdr:rowOff>
    </xdr:from>
    <xdr:ext cx="736600" cy="259045"/>
    <xdr:sp macro="" textlink="">
      <xdr:nvSpPr>
        <xdr:cNvPr id="391" name="テキスト ボックス 390"/>
        <xdr:cNvSpPr txBox="1"/>
      </xdr:nvSpPr>
      <xdr:spPr>
        <a:xfrm>
          <a:off x="3606800" y="12939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158115</xdr:rowOff>
    </xdr:from>
    <xdr:to>
      <xdr:col>15</xdr:col>
      <xdr:colOff>149225</xdr:colOff>
      <xdr:row>75</xdr:row>
      <xdr:rowOff>88265</xdr:rowOff>
    </xdr:to>
    <xdr:sp macro="" textlink="">
      <xdr:nvSpPr>
        <xdr:cNvPr id="392" name="楕円 391"/>
        <xdr:cNvSpPr/>
      </xdr:nvSpPr>
      <xdr:spPr>
        <a:xfrm>
          <a:off x="3048000" y="1284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73042</xdr:rowOff>
    </xdr:from>
    <xdr:ext cx="762000" cy="259045"/>
    <xdr:sp macro="" textlink="">
      <xdr:nvSpPr>
        <xdr:cNvPr id="393" name="テキスト ボックス 392"/>
        <xdr:cNvSpPr txBox="1"/>
      </xdr:nvSpPr>
      <xdr:spPr>
        <a:xfrm>
          <a:off x="2717800" y="12931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34290</xdr:rowOff>
    </xdr:from>
    <xdr:to>
      <xdr:col>11</xdr:col>
      <xdr:colOff>60325</xdr:colOff>
      <xdr:row>75</xdr:row>
      <xdr:rowOff>135890</xdr:rowOff>
    </xdr:to>
    <xdr:sp macro="" textlink="">
      <xdr:nvSpPr>
        <xdr:cNvPr id="394" name="楕円 393"/>
        <xdr:cNvSpPr/>
      </xdr:nvSpPr>
      <xdr:spPr>
        <a:xfrm>
          <a:off x="2159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120666</xdr:rowOff>
    </xdr:from>
    <xdr:ext cx="762000" cy="259045"/>
    <xdr:sp macro="" textlink="">
      <xdr:nvSpPr>
        <xdr:cNvPr id="395" name="テキスト ボックス 394"/>
        <xdr:cNvSpPr txBox="1"/>
      </xdr:nvSpPr>
      <xdr:spPr>
        <a:xfrm>
          <a:off x="1828800" y="12979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53340</xdr:rowOff>
    </xdr:from>
    <xdr:to>
      <xdr:col>6</xdr:col>
      <xdr:colOff>171450</xdr:colOff>
      <xdr:row>75</xdr:row>
      <xdr:rowOff>154939</xdr:rowOff>
    </xdr:to>
    <xdr:sp macro="" textlink="">
      <xdr:nvSpPr>
        <xdr:cNvPr id="396" name="楕円 395"/>
        <xdr:cNvSpPr/>
      </xdr:nvSpPr>
      <xdr:spPr>
        <a:xfrm>
          <a:off x="1270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139716</xdr:rowOff>
    </xdr:from>
    <xdr:ext cx="762000" cy="259045"/>
    <xdr:sp macro="" textlink="">
      <xdr:nvSpPr>
        <xdr:cNvPr id="397" name="テキスト ボックス 396"/>
        <xdr:cNvSpPr txBox="1"/>
      </xdr:nvSpPr>
      <xdr:spPr>
        <a:xfrm>
          <a:off x="939800" y="1299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公債費以外の経常収支比率は、令和４年度に経常的歳入一般財源の約７割を占める普通交付税が減額となったため増加し、令和５年度も同程度となっているものの、類似団体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今後も、経費の縮減に努めながら、適切な財政運営を行う。</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79</xdr:row>
      <xdr:rowOff>156718</xdr:rowOff>
    </xdr:to>
    <xdr:cxnSp macro="">
      <xdr:nvCxnSpPr>
        <xdr:cNvPr id="423" name="直線コネクタ 422"/>
        <xdr:cNvCxnSpPr/>
      </xdr:nvCxnSpPr>
      <xdr:spPr>
        <a:xfrm flipV="1">
          <a:off x="16510000" y="124485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128795</xdr:rowOff>
    </xdr:from>
    <xdr:ext cx="762000" cy="259045"/>
    <xdr:sp macro="" textlink="">
      <xdr:nvSpPr>
        <xdr:cNvPr id="424" name="公債費以外最小値テキスト"/>
        <xdr:cNvSpPr txBox="1"/>
      </xdr:nvSpPr>
      <xdr:spPr>
        <a:xfrm>
          <a:off x="16598900" y="1367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156718</xdr:rowOff>
    </xdr:from>
    <xdr:to>
      <xdr:col>82</xdr:col>
      <xdr:colOff>196850</xdr:colOff>
      <xdr:row>79</xdr:row>
      <xdr:rowOff>156718</xdr:rowOff>
    </xdr:to>
    <xdr:cxnSp macro="">
      <xdr:nvCxnSpPr>
        <xdr:cNvPr id="425" name="直線コネクタ 424"/>
        <xdr:cNvCxnSpPr/>
      </xdr:nvCxnSpPr>
      <xdr:spPr>
        <a:xfrm>
          <a:off x="16421100" y="1370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6" name="公債費以外最大値テキスト"/>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7" name="直線コネクタ 426"/>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154432</xdr:rowOff>
    </xdr:from>
    <xdr:to>
      <xdr:col>82</xdr:col>
      <xdr:colOff>107950</xdr:colOff>
      <xdr:row>74</xdr:row>
      <xdr:rowOff>154432</xdr:rowOff>
    </xdr:to>
    <xdr:cxnSp macro="">
      <xdr:nvCxnSpPr>
        <xdr:cNvPr id="428" name="直線コネクタ 427"/>
        <xdr:cNvCxnSpPr/>
      </xdr:nvCxnSpPr>
      <xdr:spPr>
        <a:xfrm>
          <a:off x="15671800" y="128417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103140</xdr:rowOff>
    </xdr:from>
    <xdr:ext cx="762000" cy="259045"/>
    <xdr:sp macro="" textlink="">
      <xdr:nvSpPr>
        <xdr:cNvPr id="429" name="公債費以外平均値テキスト"/>
        <xdr:cNvSpPr txBox="1"/>
      </xdr:nvSpPr>
      <xdr:spPr>
        <a:xfrm>
          <a:off x="16598900" y="1313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30" name="フローチャート: 判断 429"/>
        <xdr:cNvSpPr/>
      </xdr:nvSpPr>
      <xdr:spPr>
        <a:xfrm>
          <a:off x="164592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26416</xdr:rowOff>
    </xdr:from>
    <xdr:to>
      <xdr:col>78</xdr:col>
      <xdr:colOff>69850</xdr:colOff>
      <xdr:row>74</xdr:row>
      <xdr:rowOff>154432</xdr:rowOff>
    </xdr:to>
    <xdr:cxnSp macro="">
      <xdr:nvCxnSpPr>
        <xdr:cNvPr id="431" name="直線コネクタ 430"/>
        <xdr:cNvCxnSpPr/>
      </xdr:nvCxnSpPr>
      <xdr:spPr>
        <a:xfrm>
          <a:off x="14782800" y="1271371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85344</xdr:rowOff>
    </xdr:from>
    <xdr:to>
      <xdr:col>78</xdr:col>
      <xdr:colOff>120650</xdr:colOff>
      <xdr:row>77</xdr:row>
      <xdr:rowOff>15494</xdr:rowOff>
    </xdr:to>
    <xdr:sp macro="" textlink="">
      <xdr:nvSpPr>
        <xdr:cNvPr id="432" name="フローチャート: 判断 431"/>
        <xdr:cNvSpPr/>
      </xdr:nvSpPr>
      <xdr:spPr>
        <a:xfrm>
          <a:off x="15621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271</xdr:rowOff>
    </xdr:from>
    <xdr:ext cx="736600" cy="259045"/>
    <xdr:sp macro="" textlink="">
      <xdr:nvSpPr>
        <xdr:cNvPr id="433" name="テキスト ボックス 432"/>
        <xdr:cNvSpPr txBox="1"/>
      </xdr:nvSpPr>
      <xdr:spPr>
        <a:xfrm>
          <a:off x="15290800" y="13201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26416</xdr:rowOff>
    </xdr:from>
    <xdr:to>
      <xdr:col>73</xdr:col>
      <xdr:colOff>180975</xdr:colOff>
      <xdr:row>74</xdr:row>
      <xdr:rowOff>35560</xdr:rowOff>
    </xdr:to>
    <xdr:cxnSp macro="">
      <xdr:nvCxnSpPr>
        <xdr:cNvPr id="434" name="直線コネクタ 433"/>
        <xdr:cNvCxnSpPr/>
      </xdr:nvCxnSpPr>
      <xdr:spPr>
        <a:xfrm flipV="1">
          <a:off x="13893800" y="127137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5" name="フローチャート: 判断 434"/>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48277</xdr:rowOff>
    </xdr:from>
    <xdr:ext cx="762000" cy="259045"/>
    <xdr:sp macro="" textlink="">
      <xdr:nvSpPr>
        <xdr:cNvPr id="436" name="テキスト ボックス 435"/>
        <xdr:cNvSpPr txBox="1"/>
      </xdr:nvSpPr>
      <xdr:spPr>
        <a:xfrm>
          <a:off x="14401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35560</xdr:rowOff>
    </xdr:from>
    <xdr:to>
      <xdr:col>69</xdr:col>
      <xdr:colOff>92075</xdr:colOff>
      <xdr:row>74</xdr:row>
      <xdr:rowOff>108712</xdr:rowOff>
    </xdr:to>
    <xdr:cxnSp macro="">
      <xdr:nvCxnSpPr>
        <xdr:cNvPr id="437" name="直線コネクタ 436"/>
        <xdr:cNvCxnSpPr/>
      </xdr:nvCxnSpPr>
      <xdr:spPr>
        <a:xfrm flipV="1">
          <a:off x="13004800" y="1272286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8" name="フローチャート: 判断 437"/>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39" name="テキスト ボックス 438"/>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0" name="フローチャート: 判断 439"/>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41" name="テキスト ボックス 440"/>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103632</xdr:rowOff>
    </xdr:from>
    <xdr:to>
      <xdr:col>82</xdr:col>
      <xdr:colOff>158750</xdr:colOff>
      <xdr:row>75</xdr:row>
      <xdr:rowOff>33782</xdr:rowOff>
    </xdr:to>
    <xdr:sp macro="" textlink="">
      <xdr:nvSpPr>
        <xdr:cNvPr id="447" name="楕円 446"/>
        <xdr:cNvSpPr/>
      </xdr:nvSpPr>
      <xdr:spPr>
        <a:xfrm>
          <a:off x="16459200" y="127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120159</xdr:rowOff>
    </xdr:from>
    <xdr:ext cx="762000" cy="259045"/>
    <xdr:sp macro="" textlink="">
      <xdr:nvSpPr>
        <xdr:cNvPr id="448" name="公債費以外該当値テキスト"/>
        <xdr:cNvSpPr txBox="1"/>
      </xdr:nvSpPr>
      <xdr:spPr>
        <a:xfrm>
          <a:off x="16598900" y="1263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103632</xdr:rowOff>
    </xdr:from>
    <xdr:to>
      <xdr:col>78</xdr:col>
      <xdr:colOff>120650</xdr:colOff>
      <xdr:row>75</xdr:row>
      <xdr:rowOff>33782</xdr:rowOff>
    </xdr:to>
    <xdr:sp macro="" textlink="">
      <xdr:nvSpPr>
        <xdr:cNvPr id="449" name="楕円 448"/>
        <xdr:cNvSpPr/>
      </xdr:nvSpPr>
      <xdr:spPr>
        <a:xfrm>
          <a:off x="15621000" y="127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43959</xdr:rowOff>
    </xdr:from>
    <xdr:ext cx="736600" cy="259045"/>
    <xdr:sp macro="" textlink="">
      <xdr:nvSpPr>
        <xdr:cNvPr id="450" name="テキスト ボックス 449"/>
        <xdr:cNvSpPr txBox="1"/>
      </xdr:nvSpPr>
      <xdr:spPr>
        <a:xfrm>
          <a:off x="15290800" y="12559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147066</xdr:rowOff>
    </xdr:from>
    <xdr:to>
      <xdr:col>74</xdr:col>
      <xdr:colOff>31750</xdr:colOff>
      <xdr:row>74</xdr:row>
      <xdr:rowOff>77216</xdr:rowOff>
    </xdr:to>
    <xdr:sp macro="" textlink="">
      <xdr:nvSpPr>
        <xdr:cNvPr id="451" name="楕円 450"/>
        <xdr:cNvSpPr/>
      </xdr:nvSpPr>
      <xdr:spPr>
        <a:xfrm>
          <a:off x="147320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87393</xdr:rowOff>
    </xdr:from>
    <xdr:ext cx="762000" cy="259045"/>
    <xdr:sp macro="" textlink="">
      <xdr:nvSpPr>
        <xdr:cNvPr id="452" name="テキスト ボックス 451"/>
        <xdr:cNvSpPr txBox="1"/>
      </xdr:nvSpPr>
      <xdr:spPr>
        <a:xfrm>
          <a:off x="14401800" y="1243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156210</xdr:rowOff>
    </xdr:from>
    <xdr:to>
      <xdr:col>69</xdr:col>
      <xdr:colOff>142875</xdr:colOff>
      <xdr:row>74</xdr:row>
      <xdr:rowOff>86360</xdr:rowOff>
    </xdr:to>
    <xdr:sp macro="" textlink="">
      <xdr:nvSpPr>
        <xdr:cNvPr id="453" name="楕円 452"/>
        <xdr:cNvSpPr/>
      </xdr:nvSpPr>
      <xdr:spPr>
        <a:xfrm>
          <a:off x="13843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96537</xdr:rowOff>
    </xdr:from>
    <xdr:ext cx="762000" cy="259045"/>
    <xdr:sp macro="" textlink="">
      <xdr:nvSpPr>
        <xdr:cNvPr id="454" name="テキスト ボックス 453"/>
        <xdr:cNvSpPr txBox="1"/>
      </xdr:nvSpPr>
      <xdr:spPr>
        <a:xfrm>
          <a:off x="13512800" y="1244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57912</xdr:rowOff>
    </xdr:from>
    <xdr:to>
      <xdr:col>65</xdr:col>
      <xdr:colOff>53975</xdr:colOff>
      <xdr:row>74</xdr:row>
      <xdr:rowOff>159512</xdr:rowOff>
    </xdr:to>
    <xdr:sp macro="" textlink="">
      <xdr:nvSpPr>
        <xdr:cNvPr id="455" name="楕円 454"/>
        <xdr:cNvSpPr/>
      </xdr:nvSpPr>
      <xdr:spPr>
        <a:xfrm>
          <a:off x="12954000" y="1274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169689</xdr:rowOff>
    </xdr:from>
    <xdr:ext cx="762000" cy="259045"/>
    <xdr:sp macro="" textlink="">
      <xdr:nvSpPr>
        <xdr:cNvPr id="456" name="テキスト ボックス 455"/>
        <xdr:cNvSpPr txBox="1"/>
      </xdr:nvSpPr>
      <xdr:spPr>
        <a:xfrm>
          <a:off x="12623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162988</xdr:rowOff>
    </xdr:from>
    <xdr:to>
      <xdr:col>29</xdr:col>
      <xdr:colOff>127000</xdr:colOff>
      <xdr:row>20</xdr:row>
      <xdr:rowOff>34537</xdr:rowOff>
    </xdr:to>
    <xdr:cxnSp macro="">
      <xdr:nvCxnSpPr>
        <xdr:cNvPr id="47" name="直線コネクタ 46"/>
        <xdr:cNvCxnSpPr/>
      </xdr:nvCxnSpPr>
      <xdr:spPr bwMode="auto">
        <a:xfrm flipV="1">
          <a:off x="5651500" y="2096563"/>
          <a:ext cx="0" cy="14145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6614</xdr:rowOff>
    </xdr:from>
    <xdr:ext cx="762000" cy="259045"/>
    <xdr:sp macro="" textlink="">
      <xdr:nvSpPr>
        <xdr:cNvPr id="48" name="人口1人当たり決算額の推移最小値テキスト130"/>
        <xdr:cNvSpPr txBox="1"/>
      </xdr:nvSpPr>
      <xdr:spPr>
        <a:xfrm>
          <a:off x="5740400" y="3483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34537</xdr:rowOff>
    </xdr:from>
    <xdr:to>
      <xdr:col>30</xdr:col>
      <xdr:colOff>25400</xdr:colOff>
      <xdr:row>20</xdr:row>
      <xdr:rowOff>34537</xdr:rowOff>
    </xdr:to>
    <xdr:cxnSp macro="">
      <xdr:nvCxnSpPr>
        <xdr:cNvPr id="49" name="直線コネクタ 48"/>
        <xdr:cNvCxnSpPr/>
      </xdr:nvCxnSpPr>
      <xdr:spPr bwMode="auto">
        <a:xfrm>
          <a:off x="5562600" y="35111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77915</xdr:rowOff>
    </xdr:from>
    <xdr:ext cx="762000" cy="259045"/>
    <xdr:sp macro="" textlink="">
      <xdr:nvSpPr>
        <xdr:cNvPr id="50" name="人口1人当たり決算額の推移最大値テキスト130"/>
        <xdr:cNvSpPr txBox="1"/>
      </xdr:nvSpPr>
      <xdr:spPr>
        <a:xfrm>
          <a:off x="5740400" y="184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162988</xdr:rowOff>
    </xdr:from>
    <xdr:to>
      <xdr:col>30</xdr:col>
      <xdr:colOff>25400</xdr:colOff>
      <xdr:row>11</xdr:row>
      <xdr:rowOff>162988</xdr:rowOff>
    </xdr:to>
    <xdr:cxnSp macro="">
      <xdr:nvCxnSpPr>
        <xdr:cNvPr id="51" name="直線コネクタ 50"/>
        <xdr:cNvCxnSpPr/>
      </xdr:nvCxnSpPr>
      <xdr:spPr bwMode="auto">
        <a:xfrm>
          <a:off x="5562600" y="20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30498</xdr:rowOff>
    </xdr:from>
    <xdr:to>
      <xdr:col>29</xdr:col>
      <xdr:colOff>127000</xdr:colOff>
      <xdr:row>14</xdr:row>
      <xdr:rowOff>89706</xdr:rowOff>
    </xdr:to>
    <xdr:cxnSp macro="">
      <xdr:nvCxnSpPr>
        <xdr:cNvPr id="52" name="直線コネクタ 51"/>
        <xdr:cNvCxnSpPr/>
      </xdr:nvCxnSpPr>
      <xdr:spPr bwMode="auto">
        <a:xfrm flipV="1">
          <a:off x="5003800" y="2478423"/>
          <a:ext cx="647700" cy="592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92266</xdr:rowOff>
    </xdr:from>
    <xdr:ext cx="762000" cy="259045"/>
    <xdr:sp macro="" textlink="">
      <xdr:nvSpPr>
        <xdr:cNvPr id="53" name="人口1人当たり決算額の推移平均値テキスト130"/>
        <xdr:cNvSpPr txBox="1"/>
      </xdr:nvSpPr>
      <xdr:spPr>
        <a:xfrm>
          <a:off x="5740400" y="28830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120189</xdr:rowOff>
    </xdr:from>
    <xdr:to>
      <xdr:col>29</xdr:col>
      <xdr:colOff>177800</xdr:colOff>
      <xdr:row>17</xdr:row>
      <xdr:rowOff>50339</xdr:rowOff>
    </xdr:to>
    <xdr:sp macro="" textlink="">
      <xdr:nvSpPr>
        <xdr:cNvPr id="54" name="フローチャート: 判断 53"/>
        <xdr:cNvSpPr/>
      </xdr:nvSpPr>
      <xdr:spPr bwMode="auto">
        <a:xfrm>
          <a:off x="5600700" y="2911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89706</xdr:rowOff>
    </xdr:from>
    <xdr:to>
      <xdr:col>26</xdr:col>
      <xdr:colOff>50800</xdr:colOff>
      <xdr:row>14</xdr:row>
      <xdr:rowOff>144297</xdr:rowOff>
    </xdr:to>
    <xdr:cxnSp macro="">
      <xdr:nvCxnSpPr>
        <xdr:cNvPr id="55" name="直線コネクタ 54"/>
        <xdr:cNvCxnSpPr/>
      </xdr:nvCxnSpPr>
      <xdr:spPr bwMode="auto">
        <a:xfrm flipV="1">
          <a:off x="4305300" y="2537631"/>
          <a:ext cx="698500" cy="54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164483</xdr:rowOff>
    </xdr:from>
    <xdr:to>
      <xdr:col>26</xdr:col>
      <xdr:colOff>101600</xdr:colOff>
      <xdr:row>17</xdr:row>
      <xdr:rowOff>94633</xdr:rowOff>
    </xdr:to>
    <xdr:sp macro="" textlink="">
      <xdr:nvSpPr>
        <xdr:cNvPr id="56" name="フローチャート: 判断 55"/>
        <xdr:cNvSpPr/>
      </xdr:nvSpPr>
      <xdr:spPr bwMode="auto">
        <a:xfrm>
          <a:off x="49530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79410</xdr:rowOff>
    </xdr:from>
    <xdr:ext cx="736600" cy="259045"/>
    <xdr:sp macro="" textlink="">
      <xdr:nvSpPr>
        <xdr:cNvPr id="57" name="テキスト ボックス 56"/>
        <xdr:cNvSpPr txBox="1"/>
      </xdr:nvSpPr>
      <xdr:spPr>
        <a:xfrm>
          <a:off x="4622800" y="304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144297</xdr:rowOff>
    </xdr:from>
    <xdr:to>
      <xdr:col>22</xdr:col>
      <xdr:colOff>114300</xdr:colOff>
      <xdr:row>15</xdr:row>
      <xdr:rowOff>44704</xdr:rowOff>
    </xdr:to>
    <xdr:cxnSp macro="">
      <xdr:nvCxnSpPr>
        <xdr:cNvPr id="58" name="直線コネクタ 57"/>
        <xdr:cNvCxnSpPr/>
      </xdr:nvCxnSpPr>
      <xdr:spPr bwMode="auto">
        <a:xfrm flipV="1">
          <a:off x="3606800" y="2592222"/>
          <a:ext cx="698500" cy="71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4692</xdr:rowOff>
    </xdr:from>
    <xdr:to>
      <xdr:col>22</xdr:col>
      <xdr:colOff>165100</xdr:colOff>
      <xdr:row>17</xdr:row>
      <xdr:rowOff>106292</xdr:rowOff>
    </xdr:to>
    <xdr:sp macro="" textlink="">
      <xdr:nvSpPr>
        <xdr:cNvPr id="59" name="フローチャート: 判断 58"/>
        <xdr:cNvSpPr/>
      </xdr:nvSpPr>
      <xdr:spPr bwMode="auto">
        <a:xfrm>
          <a:off x="42545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91069</xdr:rowOff>
    </xdr:from>
    <xdr:ext cx="762000" cy="259045"/>
    <xdr:sp macro="" textlink="">
      <xdr:nvSpPr>
        <xdr:cNvPr id="60" name="テキスト ボックス 59"/>
        <xdr:cNvSpPr txBox="1"/>
      </xdr:nvSpPr>
      <xdr:spPr>
        <a:xfrm>
          <a:off x="3924300" y="305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44704</xdr:rowOff>
    </xdr:from>
    <xdr:to>
      <xdr:col>18</xdr:col>
      <xdr:colOff>177800</xdr:colOff>
      <xdr:row>15</xdr:row>
      <xdr:rowOff>152353</xdr:rowOff>
    </xdr:to>
    <xdr:cxnSp macro="">
      <xdr:nvCxnSpPr>
        <xdr:cNvPr id="61" name="直線コネクタ 60"/>
        <xdr:cNvCxnSpPr/>
      </xdr:nvCxnSpPr>
      <xdr:spPr bwMode="auto">
        <a:xfrm flipV="1">
          <a:off x="2908300" y="2664079"/>
          <a:ext cx="698500" cy="107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49933</xdr:rowOff>
    </xdr:from>
    <xdr:to>
      <xdr:col>19</xdr:col>
      <xdr:colOff>38100</xdr:colOff>
      <xdr:row>17</xdr:row>
      <xdr:rowOff>151533</xdr:rowOff>
    </xdr:to>
    <xdr:sp macro="" textlink="">
      <xdr:nvSpPr>
        <xdr:cNvPr id="62" name="フローチャート: 判断 61"/>
        <xdr:cNvSpPr/>
      </xdr:nvSpPr>
      <xdr:spPr bwMode="auto">
        <a:xfrm>
          <a:off x="35560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136310</xdr:rowOff>
    </xdr:from>
    <xdr:ext cx="762000" cy="259045"/>
    <xdr:sp macro="" textlink="">
      <xdr:nvSpPr>
        <xdr:cNvPr id="63" name="テキスト ボックス 62"/>
        <xdr:cNvSpPr txBox="1"/>
      </xdr:nvSpPr>
      <xdr:spPr>
        <a:xfrm>
          <a:off x="32258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82220</xdr:rowOff>
    </xdr:from>
    <xdr:to>
      <xdr:col>15</xdr:col>
      <xdr:colOff>101600</xdr:colOff>
      <xdr:row>18</xdr:row>
      <xdr:rowOff>12370</xdr:rowOff>
    </xdr:to>
    <xdr:sp macro="" textlink="">
      <xdr:nvSpPr>
        <xdr:cNvPr id="64" name="フローチャート: 判断 63"/>
        <xdr:cNvSpPr/>
      </xdr:nvSpPr>
      <xdr:spPr bwMode="auto">
        <a:xfrm>
          <a:off x="28575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168597</xdr:rowOff>
    </xdr:from>
    <xdr:ext cx="762000" cy="259045"/>
    <xdr:sp macro="" textlink="">
      <xdr:nvSpPr>
        <xdr:cNvPr id="65" name="テキスト ボックス 64"/>
        <xdr:cNvSpPr txBox="1"/>
      </xdr:nvSpPr>
      <xdr:spPr>
        <a:xfrm>
          <a:off x="25273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151148</xdr:rowOff>
    </xdr:from>
    <xdr:to>
      <xdr:col>29</xdr:col>
      <xdr:colOff>177800</xdr:colOff>
      <xdr:row>14</xdr:row>
      <xdr:rowOff>81298</xdr:rowOff>
    </xdr:to>
    <xdr:sp macro="" textlink="">
      <xdr:nvSpPr>
        <xdr:cNvPr id="71" name="楕円 70"/>
        <xdr:cNvSpPr/>
      </xdr:nvSpPr>
      <xdr:spPr bwMode="auto">
        <a:xfrm>
          <a:off x="5600700" y="2427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167675</xdr:rowOff>
    </xdr:from>
    <xdr:ext cx="762000" cy="259045"/>
    <xdr:sp macro="" textlink="">
      <xdr:nvSpPr>
        <xdr:cNvPr id="72" name="人口1人当たり決算額の推移該当値テキスト130"/>
        <xdr:cNvSpPr txBox="1"/>
      </xdr:nvSpPr>
      <xdr:spPr>
        <a:xfrm>
          <a:off x="5740400" y="2272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38906</xdr:rowOff>
    </xdr:from>
    <xdr:to>
      <xdr:col>26</xdr:col>
      <xdr:colOff>101600</xdr:colOff>
      <xdr:row>14</xdr:row>
      <xdr:rowOff>140506</xdr:rowOff>
    </xdr:to>
    <xdr:sp macro="" textlink="">
      <xdr:nvSpPr>
        <xdr:cNvPr id="73" name="楕円 72"/>
        <xdr:cNvSpPr/>
      </xdr:nvSpPr>
      <xdr:spPr bwMode="auto">
        <a:xfrm>
          <a:off x="4953000" y="2486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150683</xdr:rowOff>
    </xdr:from>
    <xdr:ext cx="736600" cy="259045"/>
    <xdr:sp macro="" textlink="">
      <xdr:nvSpPr>
        <xdr:cNvPr id="74" name="テキスト ボックス 73"/>
        <xdr:cNvSpPr txBox="1"/>
      </xdr:nvSpPr>
      <xdr:spPr>
        <a:xfrm>
          <a:off x="4622800" y="2255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93497</xdr:rowOff>
    </xdr:from>
    <xdr:to>
      <xdr:col>22</xdr:col>
      <xdr:colOff>165100</xdr:colOff>
      <xdr:row>15</xdr:row>
      <xdr:rowOff>23647</xdr:rowOff>
    </xdr:to>
    <xdr:sp macro="" textlink="">
      <xdr:nvSpPr>
        <xdr:cNvPr id="75" name="楕円 74"/>
        <xdr:cNvSpPr/>
      </xdr:nvSpPr>
      <xdr:spPr bwMode="auto">
        <a:xfrm>
          <a:off x="4254500" y="2541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33824</xdr:rowOff>
    </xdr:from>
    <xdr:ext cx="762000" cy="259045"/>
    <xdr:sp macro="" textlink="">
      <xdr:nvSpPr>
        <xdr:cNvPr id="76" name="テキスト ボックス 75"/>
        <xdr:cNvSpPr txBox="1"/>
      </xdr:nvSpPr>
      <xdr:spPr>
        <a:xfrm>
          <a:off x="3924300" y="2310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165354</xdr:rowOff>
    </xdr:from>
    <xdr:to>
      <xdr:col>19</xdr:col>
      <xdr:colOff>38100</xdr:colOff>
      <xdr:row>15</xdr:row>
      <xdr:rowOff>95504</xdr:rowOff>
    </xdr:to>
    <xdr:sp macro="" textlink="">
      <xdr:nvSpPr>
        <xdr:cNvPr id="77" name="楕円 76"/>
        <xdr:cNvSpPr/>
      </xdr:nvSpPr>
      <xdr:spPr bwMode="auto">
        <a:xfrm>
          <a:off x="3556000" y="2613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105681</xdr:rowOff>
    </xdr:from>
    <xdr:ext cx="762000" cy="259045"/>
    <xdr:sp macro="" textlink="">
      <xdr:nvSpPr>
        <xdr:cNvPr id="78" name="テキスト ボックス 77"/>
        <xdr:cNvSpPr txBox="1"/>
      </xdr:nvSpPr>
      <xdr:spPr>
        <a:xfrm>
          <a:off x="3225800" y="2382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101553</xdr:rowOff>
    </xdr:from>
    <xdr:to>
      <xdr:col>15</xdr:col>
      <xdr:colOff>101600</xdr:colOff>
      <xdr:row>16</xdr:row>
      <xdr:rowOff>31703</xdr:rowOff>
    </xdr:to>
    <xdr:sp macro="" textlink="">
      <xdr:nvSpPr>
        <xdr:cNvPr id="79" name="楕円 78"/>
        <xdr:cNvSpPr/>
      </xdr:nvSpPr>
      <xdr:spPr bwMode="auto">
        <a:xfrm>
          <a:off x="2857500" y="2720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41880</xdr:rowOff>
    </xdr:from>
    <xdr:ext cx="762000" cy="259045"/>
    <xdr:sp macro="" textlink="">
      <xdr:nvSpPr>
        <xdr:cNvPr id="80" name="テキスト ボックス 79"/>
        <xdr:cNvSpPr txBox="1"/>
      </xdr:nvSpPr>
      <xdr:spPr>
        <a:xfrm>
          <a:off x="2527300" y="248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249196</xdr:rowOff>
    </xdr:from>
    <xdr:to>
      <xdr:col>29</xdr:col>
      <xdr:colOff>127000</xdr:colOff>
      <xdr:row>39</xdr:row>
      <xdr:rowOff>40037</xdr:rowOff>
    </xdr:to>
    <xdr:cxnSp macro="">
      <xdr:nvCxnSpPr>
        <xdr:cNvPr id="111" name="直線コネクタ 110"/>
        <xdr:cNvCxnSpPr/>
      </xdr:nvCxnSpPr>
      <xdr:spPr bwMode="auto">
        <a:xfrm flipV="1">
          <a:off x="5651500" y="6173746"/>
          <a:ext cx="0" cy="15053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12114</xdr:rowOff>
    </xdr:from>
    <xdr:ext cx="762000" cy="259045"/>
    <xdr:sp macro="" textlink="">
      <xdr:nvSpPr>
        <xdr:cNvPr id="112" name="人口1人当たり決算額の推移最小値テキスト445"/>
        <xdr:cNvSpPr txBox="1"/>
      </xdr:nvSpPr>
      <xdr:spPr>
        <a:xfrm>
          <a:off x="5740400" y="7651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40037</xdr:rowOff>
    </xdr:from>
    <xdr:to>
      <xdr:col>30</xdr:col>
      <xdr:colOff>25400</xdr:colOff>
      <xdr:row>39</xdr:row>
      <xdr:rowOff>40037</xdr:rowOff>
    </xdr:to>
    <xdr:cxnSp macro="">
      <xdr:nvCxnSpPr>
        <xdr:cNvPr id="113" name="直線コネクタ 112"/>
        <xdr:cNvCxnSpPr/>
      </xdr:nvCxnSpPr>
      <xdr:spPr bwMode="auto">
        <a:xfrm>
          <a:off x="5562600" y="7679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164123</xdr:rowOff>
    </xdr:from>
    <xdr:ext cx="762000" cy="259045"/>
    <xdr:sp macro="" textlink="">
      <xdr:nvSpPr>
        <xdr:cNvPr id="114" name="人口1人当たり決算額の推移最大値テキスト445"/>
        <xdr:cNvSpPr txBox="1"/>
      </xdr:nvSpPr>
      <xdr:spPr>
        <a:xfrm>
          <a:off x="5740400" y="591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249196</xdr:rowOff>
    </xdr:from>
    <xdr:to>
      <xdr:col>30</xdr:col>
      <xdr:colOff>25400</xdr:colOff>
      <xdr:row>33</xdr:row>
      <xdr:rowOff>249196</xdr:rowOff>
    </xdr:to>
    <xdr:cxnSp macro="">
      <xdr:nvCxnSpPr>
        <xdr:cNvPr id="115" name="直線コネクタ 114"/>
        <xdr:cNvCxnSpPr/>
      </xdr:nvCxnSpPr>
      <xdr:spPr bwMode="auto">
        <a:xfrm>
          <a:off x="5562600" y="61737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24381</xdr:rowOff>
    </xdr:from>
    <xdr:to>
      <xdr:col>29</xdr:col>
      <xdr:colOff>127000</xdr:colOff>
      <xdr:row>38</xdr:row>
      <xdr:rowOff>33686</xdr:rowOff>
    </xdr:to>
    <xdr:cxnSp macro="">
      <xdr:nvCxnSpPr>
        <xdr:cNvPr id="116" name="直線コネクタ 115"/>
        <xdr:cNvCxnSpPr/>
      </xdr:nvCxnSpPr>
      <xdr:spPr bwMode="auto">
        <a:xfrm flipV="1">
          <a:off x="5003800" y="7491981"/>
          <a:ext cx="647700" cy="93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38</xdr:row>
      <xdr:rowOff>9158</xdr:rowOff>
    </xdr:from>
    <xdr:ext cx="762000" cy="259045"/>
    <xdr:sp macro="" textlink="">
      <xdr:nvSpPr>
        <xdr:cNvPr id="117" name="人口1人当たり決算額の推移平均値テキスト445"/>
        <xdr:cNvSpPr txBox="1"/>
      </xdr:nvSpPr>
      <xdr:spPr>
        <a:xfrm>
          <a:off x="5740400" y="74767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484</xdr:rowOff>
    </xdr:from>
    <xdr:to>
      <xdr:col>29</xdr:col>
      <xdr:colOff>177800</xdr:colOff>
      <xdr:row>38</xdr:row>
      <xdr:rowOff>102084</xdr:rowOff>
    </xdr:to>
    <xdr:sp macro="" textlink="">
      <xdr:nvSpPr>
        <xdr:cNvPr id="118" name="フローチャート: 判断 117"/>
        <xdr:cNvSpPr/>
      </xdr:nvSpPr>
      <xdr:spPr bwMode="auto">
        <a:xfrm>
          <a:off x="5600700" y="7468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26005</xdr:rowOff>
    </xdr:from>
    <xdr:to>
      <xdr:col>26</xdr:col>
      <xdr:colOff>50800</xdr:colOff>
      <xdr:row>38</xdr:row>
      <xdr:rowOff>33686</xdr:rowOff>
    </xdr:to>
    <xdr:cxnSp macro="">
      <xdr:nvCxnSpPr>
        <xdr:cNvPr id="119" name="直線コネクタ 118"/>
        <xdr:cNvCxnSpPr/>
      </xdr:nvCxnSpPr>
      <xdr:spPr bwMode="auto">
        <a:xfrm>
          <a:off x="4305300" y="7493605"/>
          <a:ext cx="698500" cy="7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1536</xdr:rowOff>
    </xdr:from>
    <xdr:to>
      <xdr:col>26</xdr:col>
      <xdr:colOff>101600</xdr:colOff>
      <xdr:row>38</xdr:row>
      <xdr:rowOff>103136</xdr:rowOff>
    </xdr:to>
    <xdr:sp macro="" textlink="">
      <xdr:nvSpPr>
        <xdr:cNvPr id="120" name="フローチャート: 判断 119"/>
        <xdr:cNvSpPr/>
      </xdr:nvSpPr>
      <xdr:spPr bwMode="auto">
        <a:xfrm>
          <a:off x="49530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87913</xdr:rowOff>
    </xdr:from>
    <xdr:ext cx="736600" cy="259045"/>
    <xdr:sp macro="" textlink="">
      <xdr:nvSpPr>
        <xdr:cNvPr id="121" name="テキスト ボックス 120"/>
        <xdr:cNvSpPr txBox="1"/>
      </xdr:nvSpPr>
      <xdr:spPr>
        <a:xfrm>
          <a:off x="4622800" y="755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24933</xdr:rowOff>
    </xdr:from>
    <xdr:to>
      <xdr:col>22</xdr:col>
      <xdr:colOff>114300</xdr:colOff>
      <xdr:row>38</xdr:row>
      <xdr:rowOff>26005</xdr:rowOff>
    </xdr:to>
    <xdr:cxnSp macro="">
      <xdr:nvCxnSpPr>
        <xdr:cNvPr id="122" name="直線コネクタ 121"/>
        <xdr:cNvCxnSpPr/>
      </xdr:nvCxnSpPr>
      <xdr:spPr bwMode="auto">
        <a:xfrm>
          <a:off x="3606800" y="7492533"/>
          <a:ext cx="698500" cy="10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5034</xdr:rowOff>
    </xdr:from>
    <xdr:to>
      <xdr:col>22</xdr:col>
      <xdr:colOff>165100</xdr:colOff>
      <xdr:row>38</xdr:row>
      <xdr:rowOff>106634</xdr:rowOff>
    </xdr:to>
    <xdr:sp macro="" textlink="">
      <xdr:nvSpPr>
        <xdr:cNvPr id="123" name="フローチャート: 判断 122"/>
        <xdr:cNvSpPr/>
      </xdr:nvSpPr>
      <xdr:spPr bwMode="auto">
        <a:xfrm>
          <a:off x="42545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91411</xdr:rowOff>
    </xdr:from>
    <xdr:ext cx="762000" cy="259045"/>
    <xdr:sp macro="" textlink="">
      <xdr:nvSpPr>
        <xdr:cNvPr id="124" name="テキスト ボックス 123"/>
        <xdr:cNvSpPr txBox="1"/>
      </xdr:nvSpPr>
      <xdr:spPr>
        <a:xfrm>
          <a:off x="39243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7531</xdr:rowOff>
    </xdr:from>
    <xdr:to>
      <xdr:col>18</xdr:col>
      <xdr:colOff>177800</xdr:colOff>
      <xdr:row>38</xdr:row>
      <xdr:rowOff>24933</xdr:rowOff>
    </xdr:to>
    <xdr:cxnSp macro="">
      <xdr:nvCxnSpPr>
        <xdr:cNvPr id="125" name="直線コネクタ 124"/>
        <xdr:cNvCxnSpPr/>
      </xdr:nvCxnSpPr>
      <xdr:spPr bwMode="auto">
        <a:xfrm>
          <a:off x="2908300" y="7475131"/>
          <a:ext cx="698500" cy="17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10699</xdr:rowOff>
    </xdr:from>
    <xdr:to>
      <xdr:col>19</xdr:col>
      <xdr:colOff>38100</xdr:colOff>
      <xdr:row>38</xdr:row>
      <xdr:rowOff>112299</xdr:rowOff>
    </xdr:to>
    <xdr:sp macro="" textlink="">
      <xdr:nvSpPr>
        <xdr:cNvPr id="126" name="フローチャート: 判断 125"/>
        <xdr:cNvSpPr/>
      </xdr:nvSpPr>
      <xdr:spPr bwMode="auto">
        <a:xfrm>
          <a:off x="35560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97076</xdr:rowOff>
    </xdr:from>
    <xdr:ext cx="762000" cy="259045"/>
    <xdr:sp macro="" textlink="">
      <xdr:nvSpPr>
        <xdr:cNvPr id="127" name="テキスト ボックス 126"/>
        <xdr:cNvSpPr txBox="1"/>
      </xdr:nvSpPr>
      <xdr:spPr>
        <a:xfrm>
          <a:off x="32258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8466</xdr:rowOff>
    </xdr:from>
    <xdr:to>
      <xdr:col>15</xdr:col>
      <xdr:colOff>101600</xdr:colOff>
      <xdr:row>38</xdr:row>
      <xdr:rowOff>110066</xdr:rowOff>
    </xdr:to>
    <xdr:sp macro="" textlink="">
      <xdr:nvSpPr>
        <xdr:cNvPr id="128" name="フローチャート: 判断 127"/>
        <xdr:cNvSpPr/>
      </xdr:nvSpPr>
      <xdr:spPr bwMode="auto">
        <a:xfrm>
          <a:off x="2857500" y="74760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94843</xdr:rowOff>
    </xdr:from>
    <xdr:ext cx="762000" cy="259045"/>
    <xdr:sp macro="" textlink="">
      <xdr:nvSpPr>
        <xdr:cNvPr id="129" name="テキスト ボックス 128"/>
        <xdr:cNvSpPr txBox="1"/>
      </xdr:nvSpPr>
      <xdr:spPr>
        <a:xfrm>
          <a:off x="2527300" y="756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316481</xdr:rowOff>
    </xdr:from>
    <xdr:to>
      <xdr:col>29</xdr:col>
      <xdr:colOff>177800</xdr:colOff>
      <xdr:row>38</xdr:row>
      <xdr:rowOff>75181</xdr:rowOff>
    </xdr:to>
    <xdr:sp macro="" textlink="">
      <xdr:nvSpPr>
        <xdr:cNvPr id="135" name="楕円 134"/>
        <xdr:cNvSpPr/>
      </xdr:nvSpPr>
      <xdr:spPr bwMode="auto">
        <a:xfrm>
          <a:off x="5600700" y="7441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161558</xdr:rowOff>
    </xdr:from>
    <xdr:ext cx="762000" cy="259045"/>
    <xdr:sp macro="" textlink="">
      <xdr:nvSpPr>
        <xdr:cNvPr id="136" name="人口1人当たり決算額の推移該当値テキスト445"/>
        <xdr:cNvSpPr txBox="1"/>
      </xdr:nvSpPr>
      <xdr:spPr>
        <a:xfrm>
          <a:off x="5740400" y="7286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325786</xdr:rowOff>
    </xdr:from>
    <xdr:to>
      <xdr:col>26</xdr:col>
      <xdr:colOff>101600</xdr:colOff>
      <xdr:row>38</xdr:row>
      <xdr:rowOff>84486</xdr:rowOff>
    </xdr:to>
    <xdr:sp macro="" textlink="">
      <xdr:nvSpPr>
        <xdr:cNvPr id="137" name="楕円 136"/>
        <xdr:cNvSpPr/>
      </xdr:nvSpPr>
      <xdr:spPr bwMode="auto">
        <a:xfrm>
          <a:off x="4953000" y="74504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94663</xdr:rowOff>
    </xdr:from>
    <xdr:ext cx="736600" cy="259045"/>
    <xdr:sp macro="" textlink="">
      <xdr:nvSpPr>
        <xdr:cNvPr id="138" name="テキスト ボックス 137"/>
        <xdr:cNvSpPr txBox="1"/>
      </xdr:nvSpPr>
      <xdr:spPr>
        <a:xfrm>
          <a:off x="4622800" y="7219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318105</xdr:rowOff>
    </xdr:from>
    <xdr:to>
      <xdr:col>22</xdr:col>
      <xdr:colOff>165100</xdr:colOff>
      <xdr:row>38</xdr:row>
      <xdr:rowOff>76805</xdr:rowOff>
    </xdr:to>
    <xdr:sp macro="" textlink="">
      <xdr:nvSpPr>
        <xdr:cNvPr id="139" name="楕円 138"/>
        <xdr:cNvSpPr/>
      </xdr:nvSpPr>
      <xdr:spPr bwMode="auto">
        <a:xfrm>
          <a:off x="4254500" y="7442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86982</xdr:rowOff>
    </xdr:from>
    <xdr:ext cx="762000" cy="259045"/>
    <xdr:sp macro="" textlink="">
      <xdr:nvSpPr>
        <xdr:cNvPr id="140" name="テキスト ボックス 139"/>
        <xdr:cNvSpPr txBox="1"/>
      </xdr:nvSpPr>
      <xdr:spPr>
        <a:xfrm>
          <a:off x="3924300" y="7211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317033</xdr:rowOff>
    </xdr:from>
    <xdr:to>
      <xdr:col>19</xdr:col>
      <xdr:colOff>38100</xdr:colOff>
      <xdr:row>38</xdr:row>
      <xdr:rowOff>75733</xdr:rowOff>
    </xdr:to>
    <xdr:sp macro="" textlink="">
      <xdr:nvSpPr>
        <xdr:cNvPr id="141" name="楕円 140"/>
        <xdr:cNvSpPr/>
      </xdr:nvSpPr>
      <xdr:spPr bwMode="auto">
        <a:xfrm>
          <a:off x="3556000" y="7441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85910</xdr:rowOff>
    </xdr:from>
    <xdr:ext cx="762000" cy="259045"/>
    <xdr:sp macro="" textlink="">
      <xdr:nvSpPr>
        <xdr:cNvPr id="142" name="テキスト ボックス 141"/>
        <xdr:cNvSpPr txBox="1"/>
      </xdr:nvSpPr>
      <xdr:spPr>
        <a:xfrm>
          <a:off x="3225800" y="721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299631</xdr:rowOff>
    </xdr:from>
    <xdr:to>
      <xdr:col>15</xdr:col>
      <xdr:colOff>101600</xdr:colOff>
      <xdr:row>38</xdr:row>
      <xdr:rowOff>58331</xdr:rowOff>
    </xdr:to>
    <xdr:sp macro="" textlink="">
      <xdr:nvSpPr>
        <xdr:cNvPr id="143" name="楕円 142"/>
        <xdr:cNvSpPr/>
      </xdr:nvSpPr>
      <xdr:spPr bwMode="auto">
        <a:xfrm>
          <a:off x="2857500" y="7424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68508</xdr:rowOff>
    </xdr:from>
    <xdr:ext cx="762000" cy="259045"/>
    <xdr:sp macro="" textlink="">
      <xdr:nvSpPr>
        <xdr:cNvPr id="144" name="テキスト ボックス 143"/>
        <xdr:cNvSpPr txBox="1"/>
      </xdr:nvSpPr>
      <xdr:spPr>
        <a:xfrm>
          <a:off x="2527300" y="719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26,657
26,274
793.29
28,761,002
27,042,866
1,402,825
15,823,786
29,106,294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30516</xdr:rowOff>
    </xdr:from>
    <xdr:to>
      <xdr:col>24</xdr:col>
      <xdr:colOff>62865</xdr:colOff>
      <xdr:row>39</xdr:row>
      <xdr:rowOff>84227</xdr:rowOff>
    </xdr:to>
    <xdr:cxnSp macro="">
      <xdr:nvCxnSpPr>
        <xdr:cNvPr id="58" name="直線コネクタ 57"/>
        <xdr:cNvCxnSpPr/>
      </xdr:nvCxnSpPr>
      <xdr:spPr>
        <a:xfrm flipV="1">
          <a:off x="4633595" y="5345466"/>
          <a:ext cx="1270" cy="142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88054</xdr:rowOff>
    </xdr:from>
    <xdr:ext cx="534377" cy="259045"/>
    <xdr:sp macro="" textlink="">
      <xdr:nvSpPr>
        <xdr:cNvPr id="59" name="人件費最小値テキスト"/>
        <xdr:cNvSpPr txBox="1"/>
      </xdr:nvSpPr>
      <xdr:spPr>
        <a:xfrm>
          <a:off x="4686300" y="677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84227</xdr:rowOff>
    </xdr:from>
    <xdr:to>
      <xdr:col>24</xdr:col>
      <xdr:colOff>152400</xdr:colOff>
      <xdr:row>39</xdr:row>
      <xdr:rowOff>84227</xdr:rowOff>
    </xdr:to>
    <xdr:cxnSp macro="">
      <xdr:nvCxnSpPr>
        <xdr:cNvPr id="60" name="直線コネクタ 59"/>
        <xdr:cNvCxnSpPr/>
      </xdr:nvCxnSpPr>
      <xdr:spPr>
        <a:xfrm>
          <a:off x="4546600" y="67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148643</xdr:rowOff>
    </xdr:from>
    <xdr:ext cx="599010" cy="259045"/>
    <xdr:sp macro="" textlink="">
      <xdr:nvSpPr>
        <xdr:cNvPr id="61" name="人件費最大値テキスト"/>
        <xdr:cNvSpPr txBox="1"/>
      </xdr:nvSpPr>
      <xdr:spPr>
        <a:xfrm>
          <a:off x="4686300" y="512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30516</xdr:rowOff>
    </xdr:from>
    <xdr:to>
      <xdr:col>24</xdr:col>
      <xdr:colOff>152400</xdr:colOff>
      <xdr:row>31</xdr:row>
      <xdr:rowOff>30516</xdr:rowOff>
    </xdr:to>
    <xdr:cxnSp macro="">
      <xdr:nvCxnSpPr>
        <xdr:cNvPr id="62" name="直線コネクタ 61"/>
        <xdr:cNvCxnSpPr/>
      </xdr:nvCxnSpPr>
      <xdr:spPr>
        <a:xfrm>
          <a:off x="4546600" y="534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144000</xdr:rowOff>
    </xdr:from>
    <xdr:to>
      <xdr:col>24</xdr:col>
      <xdr:colOff>63500</xdr:colOff>
      <xdr:row>33</xdr:row>
      <xdr:rowOff>3182</xdr:rowOff>
    </xdr:to>
    <xdr:cxnSp macro="">
      <xdr:nvCxnSpPr>
        <xdr:cNvPr id="63" name="直線コネクタ 62"/>
        <xdr:cNvCxnSpPr/>
      </xdr:nvCxnSpPr>
      <xdr:spPr>
        <a:xfrm flipV="1">
          <a:off x="3797300" y="5630400"/>
          <a:ext cx="8382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22521</xdr:rowOff>
    </xdr:from>
    <xdr:ext cx="599010" cy="259045"/>
    <xdr:sp macro="" textlink="">
      <xdr:nvSpPr>
        <xdr:cNvPr id="64" name="人件費平均値テキスト"/>
        <xdr:cNvSpPr txBox="1"/>
      </xdr:nvSpPr>
      <xdr:spPr>
        <a:xfrm>
          <a:off x="4686300" y="6194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65" name="フローチャート: 判断 64"/>
        <xdr:cNvSpPr/>
      </xdr:nvSpPr>
      <xdr:spPr>
        <a:xfrm>
          <a:off x="45847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3182</xdr:rowOff>
    </xdr:from>
    <xdr:to>
      <xdr:col>19</xdr:col>
      <xdr:colOff>177800</xdr:colOff>
      <xdr:row>33</xdr:row>
      <xdr:rowOff>61944</xdr:rowOff>
    </xdr:to>
    <xdr:cxnSp macro="">
      <xdr:nvCxnSpPr>
        <xdr:cNvPr id="66" name="直線コネクタ 65"/>
        <xdr:cNvCxnSpPr/>
      </xdr:nvCxnSpPr>
      <xdr:spPr>
        <a:xfrm flipV="1">
          <a:off x="2908300" y="5661032"/>
          <a:ext cx="889000" cy="58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69099</xdr:rowOff>
    </xdr:from>
    <xdr:to>
      <xdr:col>20</xdr:col>
      <xdr:colOff>38100</xdr:colOff>
      <xdr:row>36</xdr:row>
      <xdr:rowOff>170699</xdr:rowOff>
    </xdr:to>
    <xdr:sp macro="" textlink="">
      <xdr:nvSpPr>
        <xdr:cNvPr id="67" name="フローチャート: 判断 66"/>
        <xdr:cNvSpPr/>
      </xdr:nvSpPr>
      <xdr:spPr>
        <a:xfrm>
          <a:off x="3746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161826</xdr:rowOff>
    </xdr:from>
    <xdr:ext cx="599010" cy="259045"/>
    <xdr:sp macro="" textlink="">
      <xdr:nvSpPr>
        <xdr:cNvPr id="68" name="テキスト ボックス 67"/>
        <xdr:cNvSpPr txBox="1"/>
      </xdr:nvSpPr>
      <xdr:spPr>
        <a:xfrm>
          <a:off x="3497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61944</xdr:rowOff>
    </xdr:from>
    <xdr:to>
      <xdr:col>15</xdr:col>
      <xdr:colOff>50800</xdr:colOff>
      <xdr:row>33</xdr:row>
      <xdr:rowOff>156823</xdr:rowOff>
    </xdr:to>
    <xdr:cxnSp macro="">
      <xdr:nvCxnSpPr>
        <xdr:cNvPr id="69" name="直線コネクタ 68"/>
        <xdr:cNvCxnSpPr/>
      </xdr:nvCxnSpPr>
      <xdr:spPr>
        <a:xfrm flipV="1">
          <a:off x="2019300" y="5719794"/>
          <a:ext cx="889000" cy="9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76653</xdr:rowOff>
    </xdr:from>
    <xdr:to>
      <xdr:col>15</xdr:col>
      <xdr:colOff>101600</xdr:colOff>
      <xdr:row>37</xdr:row>
      <xdr:rowOff>6803</xdr:rowOff>
    </xdr:to>
    <xdr:sp macro="" textlink="">
      <xdr:nvSpPr>
        <xdr:cNvPr id="70" name="フローチャート: 判断 69"/>
        <xdr:cNvSpPr/>
      </xdr:nvSpPr>
      <xdr:spPr>
        <a:xfrm>
          <a:off x="2857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169380</xdr:rowOff>
    </xdr:from>
    <xdr:ext cx="599010" cy="259045"/>
    <xdr:sp macro="" textlink="">
      <xdr:nvSpPr>
        <xdr:cNvPr id="71" name="テキスト ボックス 70"/>
        <xdr:cNvSpPr txBox="1"/>
      </xdr:nvSpPr>
      <xdr:spPr>
        <a:xfrm>
          <a:off x="2608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156823</xdr:rowOff>
    </xdr:from>
    <xdr:to>
      <xdr:col>10</xdr:col>
      <xdr:colOff>114300</xdr:colOff>
      <xdr:row>35</xdr:row>
      <xdr:rowOff>31572</xdr:rowOff>
    </xdr:to>
    <xdr:cxnSp macro="">
      <xdr:nvCxnSpPr>
        <xdr:cNvPr id="72" name="直線コネクタ 71"/>
        <xdr:cNvCxnSpPr/>
      </xdr:nvCxnSpPr>
      <xdr:spPr>
        <a:xfrm flipV="1">
          <a:off x="1130300" y="5814673"/>
          <a:ext cx="889000" cy="21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125073</xdr:rowOff>
    </xdr:from>
    <xdr:to>
      <xdr:col>10</xdr:col>
      <xdr:colOff>165100</xdr:colOff>
      <xdr:row>37</xdr:row>
      <xdr:rowOff>55223</xdr:rowOff>
    </xdr:to>
    <xdr:sp macro="" textlink="">
      <xdr:nvSpPr>
        <xdr:cNvPr id="73" name="フローチャート: 判断 72"/>
        <xdr:cNvSpPr/>
      </xdr:nvSpPr>
      <xdr:spPr>
        <a:xfrm>
          <a:off x="1968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46350</xdr:rowOff>
    </xdr:from>
    <xdr:ext cx="599010" cy="259045"/>
    <xdr:sp macro="" textlink="">
      <xdr:nvSpPr>
        <xdr:cNvPr id="74" name="テキスト ボックス 73"/>
        <xdr:cNvSpPr txBox="1"/>
      </xdr:nvSpPr>
      <xdr:spPr>
        <a:xfrm>
          <a:off x="1719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57734</xdr:rowOff>
    </xdr:from>
    <xdr:to>
      <xdr:col>6</xdr:col>
      <xdr:colOff>38100</xdr:colOff>
      <xdr:row>37</xdr:row>
      <xdr:rowOff>159334</xdr:rowOff>
    </xdr:to>
    <xdr:sp macro="" textlink="">
      <xdr:nvSpPr>
        <xdr:cNvPr id="75" name="フローチャート: 判断 74"/>
        <xdr:cNvSpPr/>
      </xdr:nvSpPr>
      <xdr:spPr>
        <a:xfrm>
          <a:off x="1079500" y="64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150461</xdr:rowOff>
    </xdr:from>
    <xdr:ext cx="534377" cy="259045"/>
    <xdr:sp macro="" textlink="">
      <xdr:nvSpPr>
        <xdr:cNvPr id="76" name="テキスト ボックス 75"/>
        <xdr:cNvSpPr txBox="1"/>
      </xdr:nvSpPr>
      <xdr:spPr>
        <a:xfrm>
          <a:off x="863111" y="649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93200</xdr:rowOff>
    </xdr:from>
    <xdr:to>
      <xdr:col>24</xdr:col>
      <xdr:colOff>114300</xdr:colOff>
      <xdr:row>33</xdr:row>
      <xdr:rowOff>23350</xdr:rowOff>
    </xdr:to>
    <xdr:sp macro="" textlink="">
      <xdr:nvSpPr>
        <xdr:cNvPr id="82" name="楕円 81"/>
        <xdr:cNvSpPr/>
      </xdr:nvSpPr>
      <xdr:spPr>
        <a:xfrm>
          <a:off x="4584700" y="5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116077</xdr:rowOff>
    </xdr:from>
    <xdr:ext cx="599010" cy="259045"/>
    <xdr:sp macro="" textlink="">
      <xdr:nvSpPr>
        <xdr:cNvPr id="83" name="人件費該当値テキスト"/>
        <xdr:cNvSpPr txBox="1"/>
      </xdr:nvSpPr>
      <xdr:spPr>
        <a:xfrm>
          <a:off x="4686300" y="543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123832</xdr:rowOff>
    </xdr:from>
    <xdr:to>
      <xdr:col>20</xdr:col>
      <xdr:colOff>38100</xdr:colOff>
      <xdr:row>33</xdr:row>
      <xdr:rowOff>53982</xdr:rowOff>
    </xdr:to>
    <xdr:sp macro="" textlink="">
      <xdr:nvSpPr>
        <xdr:cNvPr id="84" name="楕円 83"/>
        <xdr:cNvSpPr/>
      </xdr:nvSpPr>
      <xdr:spPr>
        <a:xfrm>
          <a:off x="3746500" y="561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70509</xdr:rowOff>
    </xdr:from>
    <xdr:ext cx="599010" cy="259045"/>
    <xdr:sp macro="" textlink="">
      <xdr:nvSpPr>
        <xdr:cNvPr id="85" name="テキスト ボックス 84"/>
        <xdr:cNvSpPr txBox="1"/>
      </xdr:nvSpPr>
      <xdr:spPr>
        <a:xfrm>
          <a:off x="3497795" y="538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11144</xdr:rowOff>
    </xdr:from>
    <xdr:to>
      <xdr:col>15</xdr:col>
      <xdr:colOff>101600</xdr:colOff>
      <xdr:row>33</xdr:row>
      <xdr:rowOff>112744</xdr:rowOff>
    </xdr:to>
    <xdr:sp macro="" textlink="">
      <xdr:nvSpPr>
        <xdr:cNvPr id="86" name="楕円 85"/>
        <xdr:cNvSpPr/>
      </xdr:nvSpPr>
      <xdr:spPr>
        <a:xfrm>
          <a:off x="2857500" y="566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129271</xdr:rowOff>
    </xdr:from>
    <xdr:ext cx="599010" cy="259045"/>
    <xdr:sp macro="" textlink="">
      <xdr:nvSpPr>
        <xdr:cNvPr id="87" name="テキスト ボックス 86"/>
        <xdr:cNvSpPr txBox="1"/>
      </xdr:nvSpPr>
      <xdr:spPr>
        <a:xfrm>
          <a:off x="2608795" y="5444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106023</xdr:rowOff>
    </xdr:from>
    <xdr:to>
      <xdr:col>10</xdr:col>
      <xdr:colOff>165100</xdr:colOff>
      <xdr:row>34</xdr:row>
      <xdr:rowOff>36173</xdr:rowOff>
    </xdr:to>
    <xdr:sp macro="" textlink="">
      <xdr:nvSpPr>
        <xdr:cNvPr id="88" name="楕円 87"/>
        <xdr:cNvSpPr/>
      </xdr:nvSpPr>
      <xdr:spPr>
        <a:xfrm>
          <a:off x="1968500" y="576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52700</xdr:rowOff>
    </xdr:from>
    <xdr:ext cx="599010" cy="259045"/>
    <xdr:sp macro="" textlink="">
      <xdr:nvSpPr>
        <xdr:cNvPr id="89" name="テキスト ボックス 88"/>
        <xdr:cNvSpPr txBox="1"/>
      </xdr:nvSpPr>
      <xdr:spPr>
        <a:xfrm>
          <a:off x="1719795" y="553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152222</xdr:rowOff>
    </xdr:from>
    <xdr:to>
      <xdr:col>6</xdr:col>
      <xdr:colOff>38100</xdr:colOff>
      <xdr:row>35</xdr:row>
      <xdr:rowOff>82372</xdr:rowOff>
    </xdr:to>
    <xdr:sp macro="" textlink="">
      <xdr:nvSpPr>
        <xdr:cNvPr id="90" name="楕円 89"/>
        <xdr:cNvSpPr/>
      </xdr:nvSpPr>
      <xdr:spPr>
        <a:xfrm>
          <a:off x="1079500" y="5981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98899</xdr:rowOff>
    </xdr:from>
    <xdr:ext cx="599010" cy="259045"/>
    <xdr:sp macro="" textlink="">
      <xdr:nvSpPr>
        <xdr:cNvPr id="91" name="テキスト ボックス 90"/>
        <xdr:cNvSpPr txBox="1"/>
      </xdr:nvSpPr>
      <xdr:spPr>
        <a:xfrm>
          <a:off x="830795" y="5756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13433</xdr:rowOff>
    </xdr:from>
    <xdr:to>
      <xdr:col>24</xdr:col>
      <xdr:colOff>62865</xdr:colOff>
      <xdr:row>58</xdr:row>
      <xdr:rowOff>123521</xdr:rowOff>
    </xdr:to>
    <xdr:cxnSp macro="">
      <xdr:nvCxnSpPr>
        <xdr:cNvPr id="115" name="直線コネクタ 114"/>
        <xdr:cNvCxnSpPr/>
      </xdr:nvCxnSpPr>
      <xdr:spPr>
        <a:xfrm flipV="1">
          <a:off x="4633595" y="8757383"/>
          <a:ext cx="1270" cy="1310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127348</xdr:rowOff>
    </xdr:from>
    <xdr:ext cx="534377" cy="259045"/>
    <xdr:sp macro="" textlink="">
      <xdr:nvSpPr>
        <xdr:cNvPr id="116" name="物件費最小値テキスト"/>
        <xdr:cNvSpPr txBox="1"/>
      </xdr:nvSpPr>
      <xdr:spPr>
        <a:xfrm>
          <a:off x="4686300" y="1007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123521</xdr:rowOff>
    </xdr:from>
    <xdr:to>
      <xdr:col>24</xdr:col>
      <xdr:colOff>152400</xdr:colOff>
      <xdr:row>58</xdr:row>
      <xdr:rowOff>123521</xdr:rowOff>
    </xdr:to>
    <xdr:cxnSp macro="">
      <xdr:nvCxnSpPr>
        <xdr:cNvPr id="117" name="直線コネクタ 116"/>
        <xdr:cNvCxnSpPr/>
      </xdr:nvCxnSpPr>
      <xdr:spPr>
        <a:xfrm>
          <a:off x="4546600" y="1006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131560</xdr:rowOff>
    </xdr:from>
    <xdr:ext cx="599010" cy="259045"/>
    <xdr:sp macro="" textlink="">
      <xdr:nvSpPr>
        <xdr:cNvPr id="118" name="物件費最大値テキスト"/>
        <xdr:cNvSpPr txBox="1"/>
      </xdr:nvSpPr>
      <xdr:spPr>
        <a:xfrm>
          <a:off x="4686300" y="8532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13433</xdr:rowOff>
    </xdr:from>
    <xdr:to>
      <xdr:col>24</xdr:col>
      <xdr:colOff>152400</xdr:colOff>
      <xdr:row>51</xdr:row>
      <xdr:rowOff>13433</xdr:rowOff>
    </xdr:to>
    <xdr:cxnSp macro="">
      <xdr:nvCxnSpPr>
        <xdr:cNvPr id="119" name="直線コネクタ 118"/>
        <xdr:cNvCxnSpPr/>
      </xdr:nvCxnSpPr>
      <xdr:spPr>
        <a:xfrm>
          <a:off x="4546600" y="8757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125776</xdr:rowOff>
    </xdr:from>
    <xdr:to>
      <xdr:col>24</xdr:col>
      <xdr:colOff>63500</xdr:colOff>
      <xdr:row>57</xdr:row>
      <xdr:rowOff>127931</xdr:rowOff>
    </xdr:to>
    <xdr:cxnSp macro="">
      <xdr:nvCxnSpPr>
        <xdr:cNvPr id="120" name="直線コネクタ 119"/>
        <xdr:cNvCxnSpPr/>
      </xdr:nvCxnSpPr>
      <xdr:spPr>
        <a:xfrm flipV="1">
          <a:off x="3797300" y="9898426"/>
          <a:ext cx="838200" cy="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116047</xdr:rowOff>
    </xdr:from>
    <xdr:ext cx="599010" cy="259045"/>
    <xdr:sp macro="" textlink="">
      <xdr:nvSpPr>
        <xdr:cNvPr id="121" name="物件費平均値テキスト"/>
        <xdr:cNvSpPr txBox="1"/>
      </xdr:nvSpPr>
      <xdr:spPr>
        <a:xfrm>
          <a:off x="4686300" y="9888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137620</xdr:rowOff>
    </xdr:from>
    <xdr:to>
      <xdr:col>24</xdr:col>
      <xdr:colOff>114300</xdr:colOff>
      <xdr:row>58</xdr:row>
      <xdr:rowOff>67770</xdr:rowOff>
    </xdr:to>
    <xdr:sp macro="" textlink="">
      <xdr:nvSpPr>
        <xdr:cNvPr id="122" name="フローチャート: 判断 121"/>
        <xdr:cNvSpPr/>
      </xdr:nvSpPr>
      <xdr:spPr>
        <a:xfrm>
          <a:off x="4584700" y="991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127931</xdr:rowOff>
    </xdr:from>
    <xdr:to>
      <xdr:col>19</xdr:col>
      <xdr:colOff>177800</xdr:colOff>
      <xdr:row>57</xdr:row>
      <xdr:rowOff>142775</xdr:rowOff>
    </xdr:to>
    <xdr:cxnSp macro="">
      <xdr:nvCxnSpPr>
        <xdr:cNvPr id="123" name="直線コネクタ 122"/>
        <xdr:cNvCxnSpPr/>
      </xdr:nvCxnSpPr>
      <xdr:spPr>
        <a:xfrm flipV="1">
          <a:off x="2908300" y="9900581"/>
          <a:ext cx="889000" cy="1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140884</xdr:rowOff>
    </xdr:from>
    <xdr:to>
      <xdr:col>20</xdr:col>
      <xdr:colOff>38100</xdr:colOff>
      <xdr:row>58</xdr:row>
      <xdr:rowOff>71034</xdr:rowOff>
    </xdr:to>
    <xdr:sp macro="" textlink="">
      <xdr:nvSpPr>
        <xdr:cNvPr id="124" name="フローチャート: 判断 123"/>
        <xdr:cNvSpPr/>
      </xdr:nvSpPr>
      <xdr:spPr>
        <a:xfrm>
          <a:off x="37465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62161</xdr:rowOff>
    </xdr:from>
    <xdr:ext cx="599010" cy="259045"/>
    <xdr:sp macro="" textlink="">
      <xdr:nvSpPr>
        <xdr:cNvPr id="125" name="テキスト ボックス 124"/>
        <xdr:cNvSpPr txBox="1"/>
      </xdr:nvSpPr>
      <xdr:spPr>
        <a:xfrm>
          <a:off x="3497795" y="10006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142775</xdr:rowOff>
    </xdr:from>
    <xdr:to>
      <xdr:col>15</xdr:col>
      <xdr:colOff>50800</xdr:colOff>
      <xdr:row>57</xdr:row>
      <xdr:rowOff>143805</xdr:rowOff>
    </xdr:to>
    <xdr:cxnSp macro="">
      <xdr:nvCxnSpPr>
        <xdr:cNvPr id="126" name="直線コネクタ 125"/>
        <xdr:cNvCxnSpPr/>
      </xdr:nvCxnSpPr>
      <xdr:spPr>
        <a:xfrm flipV="1">
          <a:off x="2019300" y="9915425"/>
          <a:ext cx="889000" cy="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151940</xdr:rowOff>
    </xdr:from>
    <xdr:to>
      <xdr:col>15</xdr:col>
      <xdr:colOff>101600</xdr:colOff>
      <xdr:row>58</xdr:row>
      <xdr:rowOff>82090</xdr:rowOff>
    </xdr:to>
    <xdr:sp macro="" textlink="">
      <xdr:nvSpPr>
        <xdr:cNvPr id="127" name="フローチャート: 判断 126"/>
        <xdr:cNvSpPr/>
      </xdr:nvSpPr>
      <xdr:spPr>
        <a:xfrm>
          <a:off x="2857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73217</xdr:rowOff>
    </xdr:from>
    <xdr:ext cx="534377" cy="259045"/>
    <xdr:sp macro="" textlink="">
      <xdr:nvSpPr>
        <xdr:cNvPr id="128" name="テキスト ボックス 127"/>
        <xdr:cNvSpPr txBox="1"/>
      </xdr:nvSpPr>
      <xdr:spPr>
        <a:xfrm>
          <a:off x="2641111" y="1001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143805</xdr:rowOff>
    </xdr:from>
    <xdr:to>
      <xdr:col>10</xdr:col>
      <xdr:colOff>114300</xdr:colOff>
      <xdr:row>57</xdr:row>
      <xdr:rowOff>163029</xdr:rowOff>
    </xdr:to>
    <xdr:cxnSp macro="">
      <xdr:nvCxnSpPr>
        <xdr:cNvPr id="129" name="直線コネクタ 128"/>
        <xdr:cNvCxnSpPr/>
      </xdr:nvCxnSpPr>
      <xdr:spPr>
        <a:xfrm flipV="1">
          <a:off x="1130300" y="9916455"/>
          <a:ext cx="889000" cy="19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163686</xdr:rowOff>
    </xdr:from>
    <xdr:to>
      <xdr:col>10</xdr:col>
      <xdr:colOff>165100</xdr:colOff>
      <xdr:row>58</xdr:row>
      <xdr:rowOff>93836</xdr:rowOff>
    </xdr:to>
    <xdr:sp macro="" textlink="">
      <xdr:nvSpPr>
        <xdr:cNvPr id="130" name="フローチャート: 判断 129"/>
        <xdr:cNvSpPr/>
      </xdr:nvSpPr>
      <xdr:spPr>
        <a:xfrm>
          <a:off x="1968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84963</xdr:rowOff>
    </xdr:from>
    <xdr:ext cx="534377" cy="259045"/>
    <xdr:sp macro="" textlink="">
      <xdr:nvSpPr>
        <xdr:cNvPr id="131" name="テキスト ボックス 130"/>
        <xdr:cNvSpPr txBox="1"/>
      </xdr:nvSpPr>
      <xdr:spPr>
        <a:xfrm>
          <a:off x="1752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170125</xdr:rowOff>
    </xdr:from>
    <xdr:to>
      <xdr:col>6</xdr:col>
      <xdr:colOff>38100</xdr:colOff>
      <xdr:row>58</xdr:row>
      <xdr:rowOff>100275</xdr:rowOff>
    </xdr:to>
    <xdr:sp macro="" textlink="">
      <xdr:nvSpPr>
        <xdr:cNvPr id="132" name="フローチャート: 判断 131"/>
        <xdr:cNvSpPr/>
      </xdr:nvSpPr>
      <xdr:spPr>
        <a:xfrm>
          <a:off x="1079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91402</xdr:rowOff>
    </xdr:from>
    <xdr:ext cx="534377" cy="259045"/>
    <xdr:sp macro="" textlink="">
      <xdr:nvSpPr>
        <xdr:cNvPr id="133" name="テキスト ボックス 132"/>
        <xdr:cNvSpPr txBox="1"/>
      </xdr:nvSpPr>
      <xdr:spPr>
        <a:xfrm>
          <a:off x="863111" y="1003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74976</xdr:rowOff>
    </xdr:from>
    <xdr:to>
      <xdr:col>24</xdr:col>
      <xdr:colOff>114300</xdr:colOff>
      <xdr:row>58</xdr:row>
      <xdr:rowOff>5126</xdr:rowOff>
    </xdr:to>
    <xdr:sp macro="" textlink="">
      <xdr:nvSpPr>
        <xdr:cNvPr id="139" name="楕円 138"/>
        <xdr:cNvSpPr/>
      </xdr:nvSpPr>
      <xdr:spPr>
        <a:xfrm>
          <a:off x="4584700" y="984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97853</xdr:rowOff>
    </xdr:from>
    <xdr:ext cx="599010" cy="259045"/>
    <xdr:sp macro="" textlink="">
      <xdr:nvSpPr>
        <xdr:cNvPr id="140" name="物件費該当値テキスト"/>
        <xdr:cNvSpPr txBox="1"/>
      </xdr:nvSpPr>
      <xdr:spPr>
        <a:xfrm>
          <a:off x="4686300" y="9699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77131</xdr:rowOff>
    </xdr:from>
    <xdr:to>
      <xdr:col>20</xdr:col>
      <xdr:colOff>38100</xdr:colOff>
      <xdr:row>58</xdr:row>
      <xdr:rowOff>7281</xdr:rowOff>
    </xdr:to>
    <xdr:sp macro="" textlink="">
      <xdr:nvSpPr>
        <xdr:cNvPr id="141" name="楕円 140"/>
        <xdr:cNvSpPr/>
      </xdr:nvSpPr>
      <xdr:spPr>
        <a:xfrm>
          <a:off x="3746500" y="984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23808</xdr:rowOff>
    </xdr:from>
    <xdr:ext cx="599010" cy="259045"/>
    <xdr:sp macro="" textlink="">
      <xdr:nvSpPr>
        <xdr:cNvPr id="142" name="テキスト ボックス 141"/>
        <xdr:cNvSpPr txBox="1"/>
      </xdr:nvSpPr>
      <xdr:spPr>
        <a:xfrm>
          <a:off x="3497795" y="9625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91975</xdr:rowOff>
    </xdr:from>
    <xdr:to>
      <xdr:col>15</xdr:col>
      <xdr:colOff>101600</xdr:colOff>
      <xdr:row>58</xdr:row>
      <xdr:rowOff>22125</xdr:rowOff>
    </xdr:to>
    <xdr:sp macro="" textlink="">
      <xdr:nvSpPr>
        <xdr:cNvPr id="143" name="楕円 142"/>
        <xdr:cNvSpPr/>
      </xdr:nvSpPr>
      <xdr:spPr>
        <a:xfrm>
          <a:off x="2857500" y="986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38652</xdr:rowOff>
    </xdr:from>
    <xdr:ext cx="599010" cy="259045"/>
    <xdr:sp macro="" textlink="">
      <xdr:nvSpPr>
        <xdr:cNvPr id="144" name="テキスト ボックス 143"/>
        <xdr:cNvSpPr txBox="1"/>
      </xdr:nvSpPr>
      <xdr:spPr>
        <a:xfrm>
          <a:off x="2608795" y="9639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93005</xdr:rowOff>
    </xdr:from>
    <xdr:to>
      <xdr:col>10</xdr:col>
      <xdr:colOff>165100</xdr:colOff>
      <xdr:row>58</xdr:row>
      <xdr:rowOff>23155</xdr:rowOff>
    </xdr:to>
    <xdr:sp macro="" textlink="">
      <xdr:nvSpPr>
        <xdr:cNvPr id="145" name="楕円 144"/>
        <xdr:cNvSpPr/>
      </xdr:nvSpPr>
      <xdr:spPr>
        <a:xfrm>
          <a:off x="1968500" y="986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39682</xdr:rowOff>
    </xdr:from>
    <xdr:ext cx="599010" cy="259045"/>
    <xdr:sp macro="" textlink="">
      <xdr:nvSpPr>
        <xdr:cNvPr id="146" name="テキスト ボックス 145"/>
        <xdr:cNvSpPr txBox="1"/>
      </xdr:nvSpPr>
      <xdr:spPr>
        <a:xfrm>
          <a:off x="1719795" y="9640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112229</xdr:rowOff>
    </xdr:from>
    <xdr:to>
      <xdr:col>6</xdr:col>
      <xdr:colOff>38100</xdr:colOff>
      <xdr:row>58</xdr:row>
      <xdr:rowOff>42379</xdr:rowOff>
    </xdr:to>
    <xdr:sp macro="" textlink="">
      <xdr:nvSpPr>
        <xdr:cNvPr id="147" name="楕円 146"/>
        <xdr:cNvSpPr/>
      </xdr:nvSpPr>
      <xdr:spPr>
        <a:xfrm>
          <a:off x="1079500" y="9884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58906</xdr:rowOff>
    </xdr:from>
    <xdr:ext cx="599010" cy="259045"/>
    <xdr:sp macro="" textlink="">
      <xdr:nvSpPr>
        <xdr:cNvPr id="148" name="テキスト ボックス 147"/>
        <xdr:cNvSpPr txBox="1"/>
      </xdr:nvSpPr>
      <xdr:spPr>
        <a:xfrm>
          <a:off x="830795" y="9660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101753</xdr:rowOff>
    </xdr:from>
    <xdr:to>
      <xdr:col>24</xdr:col>
      <xdr:colOff>62865</xdr:colOff>
      <xdr:row>79</xdr:row>
      <xdr:rowOff>33306</xdr:rowOff>
    </xdr:to>
    <xdr:cxnSp macro="">
      <xdr:nvCxnSpPr>
        <xdr:cNvPr id="172" name="直線コネクタ 171"/>
        <xdr:cNvCxnSpPr/>
      </xdr:nvCxnSpPr>
      <xdr:spPr>
        <a:xfrm flipV="1">
          <a:off x="4633595" y="12103253"/>
          <a:ext cx="1270" cy="147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37133</xdr:rowOff>
    </xdr:from>
    <xdr:ext cx="378565" cy="259045"/>
    <xdr:sp macro="" textlink="">
      <xdr:nvSpPr>
        <xdr:cNvPr id="173" name="維持補修費最小値テキスト"/>
        <xdr:cNvSpPr txBox="1"/>
      </xdr:nvSpPr>
      <xdr:spPr>
        <a:xfrm>
          <a:off x="4686300" y="13581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33306</xdr:rowOff>
    </xdr:from>
    <xdr:to>
      <xdr:col>24</xdr:col>
      <xdr:colOff>152400</xdr:colOff>
      <xdr:row>79</xdr:row>
      <xdr:rowOff>33306</xdr:rowOff>
    </xdr:to>
    <xdr:cxnSp macro="">
      <xdr:nvCxnSpPr>
        <xdr:cNvPr id="174" name="直線コネクタ 173"/>
        <xdr:cNvCxnSpPr/>
      </xdr:nvCxnSpPr>
      <xdr:spPr>
        <a:xfrm>
          <a:off x="4546600" y="1357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48430</xdr:rowOff>
    </xdr:from>
    <xdr:ext cx="534377" cy="259045"/>
    <xdr:sp macro="" textlink="">
      <xdr:nvSpPr>
        <xdr:cNvPr id="175" name="維持補修費最大値テキスト"/>
        <xdr:cNvSpPr txBox="1"/>
      </xdr:nvSpPr>
      <xdr:spPr>
        <a:xfrm>
          <a:off x="4686300" y="118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101753</xdr:rowOff>
    </xdr:from>
    <xdr:to>
      <xdr:col>24</xdr:col>
      <xdr:colOff>152400</xdr:colOff>
      <xdr:row>70</xdr:row>
      <xdr:rowOff>101753</xdr:rowOff>
    </xdr:to>
    <xdr:cxnSp macro="">
      <xdr:nvCxnSpPr>
        <xdr:cNvPr id="176" name="直線コネクタ 175"/>
        <xdr:cNvCxnSpPr/>
      </xdr:nvCxnSpPr>
      <xdr:spPr>
        <a:xfrm>
          <a:off x="4546600" y="121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160159</xdr:rowOff>
    </xdr:from>
    <xdr:to>
      <xdr:col>24</xdr:col>
      <xdr:colOff>63500</xdr:colOff>
      <xdr:row>77</xdr:row>
      <xdr:rowOff>46926</xdr:rowOff>
    </xdr:to>
    <xdr:cxnSp macro="">
      <xdr:nvCxnSpPr>
        <xdr:cNvPr id="177" name="直線コネクタ 176"/>
        <xdr:cNvCxnSpPr/>
      </xdr:nvCxnSpPr>
      <xdr:spPr>
        <a:xfrm>
          <a:off x="3797300" y="13190359"/>
          <a:ext cx="838200" cy="58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120611</xdr:rowOff>
    </xdr:from>
    <xdr:ext cx="534377" cy="259045"/>
    <xdr:sp macro="" textlink="">
      <xdr:nvSpPr>
        <xdr:cNvPr id="178" name="維持補修費平均値テキスト"/>
        <xdr:cNvSpPr txBox="1"/>
      </xdr:nvSpPr>
      <xdr:spPr>
        <a:xfrm>
          <a:off x="4686300" y="13322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142184</xdr:rowOff>
    </xdr:from>
    <xdr:to>
      <xdr:col>24</xdr:col>
      <xdr:colOff>114300</xdr:colOff>
      <xdr:row>78</xdr:row>
      <xdr:rowOff>72334</xdr:rowOff>
    </xdr:to>
    <xdr:sp macro="" textlink="">
      <xdr:nvSpPr>
        <xdr:cNvPr id="179" name="フローチャート: 判断 178"/>
        <xdr:cNvSpPr/>
      </xdr:nvSpPr>
      <xdr:spPr>
        <a:xfrm>
          <a:off x="4584700" y="1334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160159</xdr:rowOff>
    </xdr:from>
    <xdr:to>
      <xdr:col>19</xdr:col>
      <xdr:colOff>177800</xdr:colOff>
      <xdr:row>77</xdr:row>
      <xdr:rowOff>51479</xdr:rowOff>
    </xdr:to>
    <xdr:cxnSp macro="">
      <xdr:nvCxnSpPr>
        <xdr:cNvPr id="180" name="直線コネクタ 179"/>
        <xdr:cNvCxnSpPr/>
      </xdr:nvCxnSpPr>
      <xdr:spPr>
        <a:xfrm flipV="1">
          <a:off x="2908300" y="13190359"/>
          <a:ext cx="889000" cy="6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131629</xdr:rowOff>
    </xdr:from>
    <xdr:to>
      <xdr:col>20</xdr:col>
      <xdr:colOff>38100</xdr:colOff>
      <xdr:row>78</xdr:row>
      <xdr:rowOff>61779</xdr:rowOff>
    </xdr:to>
    <xdr:sp macro="" textlink="">
      <xdr:nvSpPr>
        <xdr:cNvPr id="181" name="フローチャート: 判断 180"/>
        <xdr:cNvSpPr/>
      </xdr:nvSpPr>
      <xdr:spPr>
        <a:xfrm>
          <a:off x="3746500" y="1333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52906</xdr:rowOff>
    </xdr:from>
    <xdr:ext cx="534377" cy="259045"/>
    <xdr:sp macro="" textlink="">
      <xdr:nvSpPr>
        <xdr:cNvPr id="182" name="テキスト ボックス 181"/>
        <xdr:cNvSpPr txBox="1"/>
      </xdr:nvSpPr>
      <xdr:spPr>
        <a:xfrm>
          <a:off x="3530111" y="1342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51479</xdr:rowOff>
    </xdr:from>
    <xdr:to>
      <xdr:col>15</xdr:col>
      <xdr:colOff>50800</xdr:colOff>
      <xdr:row>77</xdr:row>
      <xdr:rowOff>103963</xdr:rowOff>
    </xdr:to>
    <xdr:cxnSp macro="">
      <xdr:nvCxnSpPr>
        <xdr:cNvPr id="183" name="直線コネクタ 182"/>
        <xdr:cNvCxnSpPr/>
      </xdr:nvCxnSpPr>
      <xdr:spPr>
        <a:xfrm flipV="1">
          <a:off x="2019300" y="13253129"/>
          <a:ext cx="889000" cy="5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128829</xdr:rowOff>
    </xdr:from>
    <xdr:to>
      <xdr:col>15</xdr:col>
      <xdr:colOff>101600</xdr:colOff>
      <xdr:row>78</xdr:row>
      <xdr:rowOff>58979</xdr:rowOff>
    </xdr:to>
    <xdr:sp macro="" textlink="">
      <xdr:nvSpPr>
        <xdr:cNvPr id="184" name="フローチャート: 判断 183"/>
        <xdr:cNvSpPr/>
      </xdr:nvSpPr>
      <xdr:spPr>
        <a:xfrm>
          <a:off x="2857500" y="1333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50106</xdr:rowOff>
    </xdr:from>
    <xdr:ext cx="534377" cy="259045"/>
    <xdr:sp macro="" textlink="">
      <xdr:nvSpPr>
        <xdr:cNvPr id="185" name="テキスト ボックス 184"/>
        <xdr:cNvSpPr txBox="1"/>
      </xdr:nvSpPr>
      <xdr:spPr>
        <a:xfrm>
          <a:off x="2641111" y="13423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103963</xdr:rowOff>
    </xdr:from>
    <xdr:to>
      <xdr:col>10</xdr:col>
      <xdr:colOff>114300</xdr:colOff>
      <xdr:row>78</xdr:row>
      <xdr:rowOff>56756</xdr:rowOff>
    </xdr:to>
    <xdr:cxnSp macro="">
      <xdr:nvCxnSpPr>
        <xdr:cNvPr id="186" name="直線コネクタ 185"/>
        <xdr:cNvCxnSpPr/>
      </xdr:nvCxnSpPr>
      <xdr:spPr>
        <a:xfrm flipV="1">
          <a:off x="1130300" y="13305613"/>
          <a:ext cx="889000" cy="124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155823</xdr:rowOff>
    </xdr:from>
    <xdr:to>
      <xdr:col>10</xdr:col>
      <xdr:colOff>165100</xdr:colOff>
      <xdr:row>78</xdr:row>
      <xdr:rowOff>85973</xdr:rowOff>
    </xdr:to>
    <xdr:sp macro="" textlink="">
      <xdr:nvSpPr>
        <xdr:cNvPr id="187" name="フローチャート: 判断 186"/>
        <xdr:cNvSpPr/>
      </xdr:nvSpPr>
      <xdr:spPr>
        <a:xfrm>
          <a:off x="1968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77100</xdr:rowOff>
    </xdr:from>
    <xdr:ext cx="469744" cy="259045"/>
    <xdr:sp macro="" textlink="">
      <xdr:nvSpPr>
        <xdr:cNvPr id="188" name="テキスト ボックス 187"/>
        <xdr:cNvSpPr txBox="1"/>
      </xdr:nvSpPr>
      <xdr:spPr>
        <a:xfrm>
          <a:off x="1784428" y="1345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37636</xdr:rowOff>
    </xdr:from>
    <xdr:to>
      <xdr:col>6</xdr:col>
      <xdr:colOff>38100</xdr:colOff>
      <xdr:row>78</xdr:row>
      <xdr:rowOff>139236</xdr:rowOff>
    </xdr:to>
    <xdr:sp macro="" textlink="">
      <xdr:nvSpPr>
        <xdr:cNvPr id="189" name="フローチャート: 判断 188"/>
        <xdr:cNvSpPr/>
      </xdr:nvSpPr>
      <xdr:spPr>
        <a:xfrm>
          <a:off x="1079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130363</xdr:rowOff>
    </xdr:from>
    <xdr:ext cx="469744" cy="259045"/>
    <xdr:sp macro="" textlink="">
      <xdr:nvSpPr>
        <xdr:cNvPr id="190" name="テキスト ボックス 189"/>
        <xdr:cNvSpPr txBox="1"/>
      </xdr:nvSpPr>
      <xdr:spPr>
        <a:xfrm>
          <a:off x="895428" y="1350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167576</xdr:rowOff>
    </xdr:from>
    <xdr:to>
      <xdr:col>24</xdr:col>
      <xdr:colOff>114300</xdr:colOff>
      <xdr:row>77</xdr:row>
      <xdr:rowOff>97726</xdr:rowOff>
    </xdr:to>
    <xdr:sp macro="" textlink="">
      <xdr:nvSpPr>
        <xdr:cNvPr id="196" name="楕円 195"/>
        <xdr:cNvSpPr/>
      </xdr:nvSpPr>
      <xdr:spPr>
        <a:xfrm>
          <a:off x="4584700" y="1319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19003</xdr:rowOff>
    </xdr:from>
    <xdr:ext cx="534377" cy="259045"/>
    <xdr:sp macro="" textlink="">
      <xdr:nvSpPr>
        <xdr:cNvPr id="197" name="維持補修費該当値テキスト"/>
        <xdr:cNvSpPr txBox="1"/>
      </xdr:nvSpPr>
      <xdr:spPr>
        <a:xfrm>
          <a:off x="4686300" y="13049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109359</xdr:rowOff>
    </xdr:from>
    <xdr:to>
      <xdr:col>20</xdr:col>
      <xdr:colOff>38100</xdr:colOff>
      <xdr:row>77</xdr:row>
      <xdr:rowOff>39509</xdr:rowOff>
    </xdr:to>
    <xdr:sp macro="" textlink="">
      <xdr:nvSpPr>
        <xdr:cNvPr id="198" name="楕円 197"/>
        <xdr:cNvSpPr/>
      </xdr:nvSpPr>
      <xdr:spPr>
        <a:xfrm>
          <a:off x="3746500" y="13139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56037</xdr:rowOff>
    </xdr:from>
    <xdr:ext cx="534377" cy="259045"/>
    <xdr:sp macro="" textlink="">
      <xdr:nvSpPr>
        <xdr:cNvPr id="199" name="テキスト ボックス 198"/>
        <xdr:cNvSpPr txBox="1"/>
      </xdr:nvSpPr>
      <xdr:spPr>
        <a:xfrm>
          <a:off x="3530111" y="12914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679</xdr:rowOff>
    </xdr:from>
    <xdr:to>
      <xdr:col>15</xdr:col>
      <xdr:colOff>101600</xdr:colOff>
      <xdr:row>77</xdr:row>
      <xdr:rowOff>102279</xdr:rowOff>
    </xdr:to>
    <xdr:sp macro="" textlink="">
      <xdr:nvSpPr>
        <xdr:cNvPr id="200" name="楕円 199"/>
        <xdr:cNvSpPr/>
      </xdr:nvSpPr>
      <xdr:spPr>
        <a:xfrm>
          <a:off x="2857500" y="132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118806</xdr:rowOff>
    </xdr:from>
    <xdr:ext cx="534377" cy="259045"/>
    <xdr:sp macro="" textlink="">
      <xdr:nvSpPr>
        <xdr:cNvPr id="201" name="テキスト ボックス 200"/>
        <xdr:cNvSpPr txBox="1"/>
      </xdr:nvSpPr>
      <xdr:spPr>
        <a:xfrm>
          <a:off x="2641111" y="1297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53163</xdr:rowOff>
    </xdr:from>
    <xdr:to>
      <xdr:col>10</xdr:col>
      <xdr:colOff>165100</xdr:colOff>
      <xdr:row>77</xdr:row>
      <xdr:rowOff>154763</xdr:rowOff>
    </xdr:to>
    <xdr:sp macro="" textlink="">
      <xdr:nvSpPr>
        <xdr:cNvPr id="202" name="楕円 201"/>
        <xdr:cNvSpPr/>
      </xdr:nvSpPr>
      <xdr:spPr>
        <a:xfrm>
          <a:off x="1968500" y="1325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171290</xdr:rowOff>
    </xdr:from>
    <xdr:ext cx="534377" cy="259045"/>
    <xdr:sp macro="" textlink="">
      <xdr:nvSpPr>
        <xdr:cNvPr id="203" name="テキスト ボックス 202"/>
        <xdr:cNvSpPr txBox="1"/>
      </xdr:nvSpPr>
      <xdr:spPr>
        <a:xfrm>
          <a:off x="1752111" y="1303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5956</xdr:rowOff>
    </xdr:from>
    <xdr:to>
      <xdr:col>6</xdr:col>
      <xdr:colOff>38100</xdr:colOff>
      <xdr:row>78</xdr:row>
      <xdr:rowOff>107556</xdr:rowOff>
    </xdr:to>
    <xdr:sp macro="" textlink="">
      <xdr:nvSpPr>
        <xdr:cNvPr id="204" name="楕円 203"/>
        <xdr:cNvSpPr/>
      </xdr:nvSpPr>
      <xdr:spPr>
        <a:xfrm>
          <a:off x="1079500" y="1337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124083</xdr:rowOff>
    </xdr:from>
    <xdr:ext cx="469744" cy="259045"/>
    <xdr:sp macro="" textlink="">
      <xdr:nvSpPr>
        <xdr:cNvPr id="205" name="テキスト ボックス 204"/>
        <xdr:cNvSpPr txBox="1"/>
      </xdr:nvSpPr>
      <xdr:spPr>
        <a:xfrm>
          <a:off x="895428" y="13154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114790</xdr:rowOff>
    </xdr:from>
    <xdr:to>
      <xdr:col>24</xdr:col>
      <xdr:colOff>62865</xdr:colOff>
      <xdr:row>98</xdr:row>
      <xdr:rowOff>44777</xdr:rowOff>
    </xdr:to>
    <xdr:cxnSp macro="">
      <xdr:nvCxnSpPr>
        <xdr:cNvPr id="230" name="直線コネクタ 229"/>
        <xdr:cNvCxnSpPr/>
      </xdr:nvCxnSpPr>
      <xdr:spPr>
        <a:xfrm flipV="1">
          <a:off x="4633595" y="15545290"/>
          <a:ext cx="1270" cy="130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31" name="扶助費最小値テキスト"/>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32" name="直線コネクタ 231"/>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61467</xdr:rowOff>
    </xdr:from>
    <xdr:ext cx="599010" cy="259045"/>
    <xdr:sp macro="" textlink="">
      <xdr:nvSpPr>
        <xdr:cNvPr id="233" name="扶助費最大値テキスト"/>
        <xdr:cNvSpPr txBox="1"/>
      </xdr:nvSpPr>
      <xdr:spPr>
        <a:xfrm>
          <a:off x="4686300" y="1532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114790</xdr:rowOff>
    </xdr:from>
    <xdr:to>
      <xdr:col>24</xdr:col>
      <xdr:colOff>152400</xdr:colOff>
      <xdr:row>90</xdr:row>
      <xdr:rowOff>114790</xdr:rowOff>
    </xdr:to>
    <xdr:cxnSp macro="">
      <xdr:nvCxnSpPr>
        <xdr:cNvPr id="234" name="直線コネクタ 233"/>
        <xdr:cNvCxnSpPr/>
      </xdr:nvCxnSpPr>
      <xdr:spPr>
        <a:xfrm>
          <a:off x="4546600" y="15545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143822</xdr:rowOff>
    </xdr:from>
    <xdr:to>
      <xdr:col>24</xdr:col>
      <xdr:colOff>63500</xdr:colOff>
      <xdr:row>98</xdr:row>
      <xdr:rowOff>9520</xdr:rowOff>
    </xdr:to>
    <xdr:cxnSp macro="">
      <xdr:nvCxnSpPr>
        <xdr:cNvPr id="235" name="直線コネクタ 234"/>
        <xdr:cNvCxnSpPr/>
      </xdr:nvCxnSpPr>
      <xdr:spPr>
        <a:xfrm>
          <a:off x="3797300" y="16774472"/>
          <a:ext cx="838200" cy="3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135346</xdr:rowOff>
    </xdr:from>
    <xdr:ext cx="599010" cy="259045"/>
    <xdr:sp macro="" textlink="">
      <xdr:nvSpPr>
        <xdr:cNvPr id="236" name="扶助費平均値テキスト"/>
        <xdr:cNvSpPr txBox="1"/>
      </xdr:nvSpPr>
      <xdr:spPr>
        <a:xfrm>
          <a:off x="4686300" y="16251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112469</xdr:rowOff>
    </xdr:from>
    <xdr:to>
      <xdr:col>24</xdr:col>
      <xdr:colOff>114300</xdr:colOff>
      <xdr:row>96</xdr:row>
      <xdr:rowOff>42619</xdr:rowOff>
    </xdr:to>
    <xdr:sp macro="" textlink="">
      <xdr:nvSpPr>
        <xdr:cNvPr id="237" name="フローチャート: 判断 236"/>
        <xdr:cNvSpPr/>
      </xdr:nvSpPr>
      <xdr:spPr>
        <a:xfrm>
          <a:off x="45847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143822</xdr:rowOff>
    </xdr:from>
    <xdr:to>
      <xdr:col>19</xdr:col>
      <xdr:colOff>177800</xdr:colOff>
      <xdr:row>98</xdr:row>
      <xdr:rowOff>73216</xdr:rowOff>
    </xdr:to>
    <xdr:cxnSp macro="">
      <xdr:nvCxnSpPr>
        <xdr:cNvPr id="238" name="直線コネクタ 237"/>
        <xdr:cNvCxnSpPr/>
      </xdr:nvCxnSpPr>
      <xdr:spPr>
        <a:xfrm flipV="1">
          <a:off x="2908300" y="16774472"/>
          <a:ext cx="889000" cy="100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10544</xdr:rowOff>
    </xdr:from>
    <xdr:to>
      <xdr:col>20</xdr:col>
      <xdr:colOff>38100</xdr:colOff>
      <xdr:row>96</xdr:row>
      <xdr:rowOff>112144</xdr:rowOff>
    </xdr:to>
    <xdr:sp macro="" textlink="">
      <xdr:nvSpPr>
        <xdr:cNvPr id="239" name="フローチャート: 判断 238"/>
        <xdr:cNvSpPr/>
      </xdr:nvSpPr>
      <xdr:spPr>
        <a:xfrm>
          <a:off x="3746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128671</xdr:rowOff>
    </xdr:from>
    <xdr:ext cx="599010" cy="259045"/>
    <xdr:sp macro="" textlink="">
      <xdr:nvSpPr>
        <xdr:cNvPr id="240" name="テキスト ボックス 239"/>
        <xdr:cNvSpPr txBox="1"/>
      </xdr:nvSpPr>
      <xdr:spPr>
        <a:xfrm>
          <a:off x="3497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46050</xdr:rowOff>
    </xdr:from>
    <xdr:to>
      <xdr:col>15</xdr:col>
      <xdr:colOff>50800</xdr:colOff>
      <xdr:row>98</xdr:row>
      <xdr:rowOff>73216</xdr:rowOff>
    </xdr:to>
    <xdr:cxnSp macro="">
      <xdr:nvCxnSpPr>
        <xdr:cNvPr id="241" name="直線コネクタ 240"/>
        <xdr:cNvCxnSpPr/>
      </xdr:nvCxnSpPr>
      <xdr:spPr>
        <a:xfrm>
          <a:off x="2019300" y="16848150"/>
          <a:ext cx="889000" cy="2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102053</xdr:rowOff>
    </xdr:from>
    <xdr:to>
      <xdr:col>15</xdr:col>
      <xdr:colOff>101600</xdr:colOff>
      <xdr:row>96</xdr:row>
      <xdr:rowOff>32203</xdr:rowOff>
    </xdr:to>
    <xdr:sp macro="" textlink="">
      <xdr:nvSpPr>
        <xdr:cNvPr id="242" name="フローチャート: 判断 241"/>
        <xdr:cNvSpPr/>
      </xdr:nvSpPr>
      <xdr:spPr>
        <a:xfrm>
          <a:off x="2857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48730</xdr:rowOff>
    </xdr:from>
    <xdr:ext cx="599010" cy="259045"/>
    <xdr:sp macro="" textlink="">
      <xdr:nvSpPr>
        <xdr:cNvPr id="243" name="テキスト ボックス 242"/>
        <xdr:cNvSpPr txBox="1"/>
      </xdr:nvSpPr>
      <xdr:spPr>
        <a:xfrm>
          <a:off x="2608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27899</xdr:rowOff>
    </xdr:from>
    <xdr:to>
      <xdr:col>10</xdr:col>
      <xdr:colOff>114300</xdr:colOff>
      <xdr:row>98</xdr:row>
      <xdr:rowOff>46050</xdr:rowOff>
    </xdr:to>
    <xdr:cxnSp macro="">
      <xdr:nvCxnSpPr>
        <xdr:cNvPr id="244" name="直線コネクタ 243"/>
        <xdr:cNvCxnSpPr/>
      </xdr:nvCxnSpPr>
      <xdr:spPr>
        <a:xfrm>
          <a:off x="1130300" y="16829999"/>
          <a:ext cx="8890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108156</xdr:rowOff>
    </xdr:from>
    <xdr:to>
      <xdr:col>10</xdr:col>
      <xdr:colOff>165100</xdr:colOff>
      <xdr:row>97</xdr:row>
      <xdr:rowOff>38306</xdr:rowOff>
    </xdr:to>
    <xdr:sp macro="" textlink="">
      <xdr:nvSpPr>
        <xdr:cNvPr id="245" name="フローチャート: 判断 244"/>
        <xdr:cNvSpPr/>
      </xdr:nvSpPr>
      <xdr:spPr>
        <a:xfrm>
          <a:off x="1968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54833</xdr:rowOff>
    </xdr:from>
    <xdr:ext cx="599010" cy="259045"/>
    <xdr:sp macro="" textlink="">
      <xdr:nvSpPr>
        <xdr:cNvPr id="246" name="テキスト ボックス 245"/>
        <xdr:cNvSpPr txBox="1"/>
      </xdr:nvSpPr>
      <xdr:spPr>
        <a:xfrm>
          <a:off x="1719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107668</xdr:rowOff>
    </xdr:from>
    <xdr:to>
      <xdr:col>6</xdr:col>
      <xdr:colOff>38100</xdr:colOff>
      <xdr:row>97</xdr:row>
      <xdr:rowOff>37818</xdr:rowOff>
    </xdr:to>
    <xdr:sp macro="" textlink="">
      <xdr:nvSpPr>
        <xdr:cNvPr id="247" name="フローチャート: 判断 246"/>
        <xdr:cNvSpPr/>
      </xdr:nvSpPr>
      <xdr:spPr>
        <a:xfrm>
          <a:off x="1079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54345</xdr:rowOff>
    </xdr:from>
    <xdr:ext cx="599010" cy="259045"/>
    <xdr:sp macro="" textlink="">
      <xdr:nvSpPr>
        <xdr:cNvPr id="248" name="テキスト ボックス 247"/>
        <xdr:cNvSpPr txBox="1"/>
      </xdr:nvSpPr>
      <xdr:spPr>
        <a:xfrm>
          <a:off x="830795" y="1634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130170</xdr:rowOff>
    </xdr:from>
    <xdr:to>
      <xdr:col>24</xdr:col>
      <xdr:colOff>114300</xdr:colOff>
      <xdr:row>98</xdr:row>
      <xdr:rowOff>60320</xdr:rowOff>
    </xdr:to>
    <xdr:sp macro="" textlink="">
      <xdr:nvSpPr>
        <xdr:cNvPr id="254" name="楕円 253"/>
        <xdr:cNvSpPr/>
      </xdr:nvSpPr>
      <xdr:spPr>
        <a:xfrm>
          <a:off x="4584700" y="167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45097</xdr:rowOff>
    </xdr:from>
    <xdr:ext cx="534377" cy="259045"/>
    <xdr:sp macro="" textlink="">
      <xdr:nvSpPr>
        <xdr:cNvPr id="255" name="扶助費該当値テキスト"/>
        <xdr:cNvSpPr txBox="1"/>
      </xdr:nvSpPr>
      <xdr:spPr>
        <a:xfrm>
          <a:off x="4686300" y="1667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93022</xdr:rowOff>
    </xdr:from>
    <xdr:to>
      <xdr:col>20</xdr:col>
      <xdr:colOff>38100</xdr:colOff>
      <xdr:row>98</xdr:row>
      <xdr:rowOff>23172</xdr:rowOff>
    </xdr:to>
    <xdr:sp macro="" textlink="">
      <xdr:nvSpPr>
        <xdr:cNvPr id="256" name="楕円 255"/>
        <xdr:cNvSpPr/>
      </xdr:nvSpPr>
      <xdr:spPr>
        <a:xfrm>
          <a:off x="3746500" y="1672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14299</xdr:rowOff>
    </xdr:from>
    <xdr:ext cx="534377" cy="259045"/>
    <xdr:sp macro="" textlink="">
      <xdr:nvSpPr>
        <xdr:cNvPr id="257" name="テキスト ボックス 256"/>
        <xdr:cNvSpPr txBox="1"/>
      </xdr:nvSpPr>
      <xdr:spPr>
        <a:xfrm>
          <a:off x="3530111" y="16816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22416</xdr:rowOff>
    </xdr:from>
    <xdr:to>
      <xdr:col>15</xdr:col>
      <xdr:colOff>101600</xdr:colOff>
      <xdr:row>98</xdr:row>
      <xdr:rowOff>124016</xdr:rowOff>
    </xdr:to>
    <xdr:sp macro="" textlink="">
      <xdr:nvSpPr>
        <xdr:cNvPr id="258" name="楕円 257"/>
        <xdr:cNvSpPr/>
      </xdr:nvSpPr>
      <xdr:spPr>
        <a:xfrm>
          <a:off x="2857500" y="1682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115143</xdr:rowOff>
    </xdr:from>
    <xdr:ext cx="534377" cy="259045"/>
    <xdr:sp macro="" textlink="">
      <xdr:nvSpPr>
        <xdr:cNvPr id="259" name="テキスト ボックス 258"/>
        <xdr:cNvSpPr txBox="1"/>
      </xdr:nvSpPr>
      <xdr:spPr>
        <a:xfrm>
          <a:off x="2641111" y="1691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166700</xdr:rowOff>
    </xdr:from>
    <xdr:to>
      <xdr:col>10</xdr:col>
      <xdr:colOff>165100</xdr:colOff>
      <xdr:row>98</xdr:row>
      <xdr:rowOff>96850</xdr:rowOff>
    </xdr:to>
    <xdr:sp macro="" textlink="">
      <xdr:nvSpPr>
        <xdr:cNvPr id="260" name="楕円 259"/>
        <xdr:cNvSpPr/>
      </xdr:nvSpPr>
      <xdr:spPr>
        <a:xfrm>
          <a:off x="1968500" y="1679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87977</xdr:rowOff>
    </xdr:from>
    <xdr:ext cx="534377" cy="259045"/>
    <xdr:sp macro="" textlink="">
      <xdr:nvSpPr>
        <xdr:cNvPr id="261" name="テキスト ボックス 260"/>
        <xdr:cNvSpPr txBox="1"/>
      </xdr:nvSpPr>
      <xdr:spPr>
        <a:xfrm>
          <a:off x="1752111" y="1689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148549</xdr:rowOff>
    </xdr:from>
    <xdr:to>
      <xdr:col>6</xdr:col>
      <xdr:colOff>38100</xdr:colOff>
      <xdr:row>98</xdr:row>
      <xdr:rowOff>78699</xdr:rowOff>
    </xdr:to>
    <xdr:sp macro="" textlink="">
      <xdr:nvSpPr>
        <xdr:cNvPr id="262" name="楕円 261"/>
        <xdr:cNvSpPr/>
      </xdr:nvSpPr>
      <xdr:spPr>
        <a:xfrm>
          <a:off x="1079500" y="1677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69826</xdr:rowOff>
    </xdr:from>
    <xdr:ext cx="534377" cy="259045"/>
    <xdr:sp macro="" textlink="">
      <xdr:nvSpPr>
        <xdr:cNvPr id="263" name="テキスト ボックス 262"/>
        <xdr:cNvSpPr txBox="1"/>
      </xdr:nvSpPr>
      <xdr:spPr>
        <a:xfrm>
          <a:off x="863111" y="1687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18523</xdr:rowOff>
    </xdr:from>
    <xdr:to>
      <xdr:col>54</xdr:col>
      <xdr:colOff>189865</xdr:colOff>
      <xdr:row>38</xdr:row>
      <xdr:rowOff>106400</xdr:rowOff>
    </xdr:to>
    <xdr:cxnSp macro="">
      <xdr:nvCxnSpPr>
        <xdr:cNvPr id="287" name="直線コネクタ 286"/>
        <xdr:cNvCxnSpPr/>
      </xdr:nvCxnSpPr>
      <xdr:spPr>
        <a:xfrm flipV="1">
          <a:off x="10475595" y="5333473"/>
          <a:ext cx="1270" cy="128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110227</xdr:rowOff>
    </xdr:from>
    <xdr:ext cx="534377" cy="259045"/>
    <xdr:sp macro="" textlink="">
      <xdr:nvSpPr>
        <xdr:cNvPr id="288" name="補助費等最小値テキスト"/>
        <xdr:cNvSpPr txBox="1"/>
      </xdr:nvSpPr>
      <xdr:spPr>
        <a:xfrm>
          <a:off x="10528300" y="66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106400</xdr:rowOff>
    </xdr:from>
    <xdr:to>
      <xdr:col>55</xdr:col>
      <xdr:colOff>88900</xdr:colOff>
      <xdr:row>38</xdr:row>
      <xdr:rowOff>106400</xdr:rowOff>
    </xdr:to>
    <xdr:cxnSp macro="">
      <xdr:nvCxnSpPr>
        <xdr:cNvPr id="289" name="直線コネクタ 288"/>
        <xdr:cNvCxnSpPr/>
      </xdr:nvCxnSpPr>
      <xdr:spPr>
        <a:xfrm>
          <a:off x="10388600" y="662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136650</xdr:rowOff>
    </xdr:from>
    <xdr:ext cx="599010" cy="259045"/>
    <xdr:sp macro="" textlink="">
      <xdr:nvSpPr>
        <xdr:cNvPr id="290" name="補助費等最大値テキスト"/>
        <xdr:cNvSpPr txBox="1"/>
      </xdr:nvSpPr>
      <xdr:spPr>
        <a:xfrm>
          <a:off x="10528300" y="5108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18523</xdr:rowOff>
    </xdr:from>
    <xdr:to>
      <xdr:col>55</xdr:col>
      <xdr:colOff>88900</xdr:colOff>
      <xdr:row>31</xdr:row>
      <xdr:rowOff>18523</xdr:rowOff>
    </xdr:to>
    <xdr:cxnSp macro="">
      <xdr:nvCxnSpPr>
        <xdr:cNvPr id="291" name="直線コネクタ 290"/>
        <xdr:cNvCxnSpPr/>
      </xdr:nvCxnSpPr>
      <xdr:spPr>
        <a:xfrm>
          <a:off x="10388600" y="5333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67127</xdr:rowOff>
    </xdr:from>
    <xdr:to>
      <xdr:col>55</xdr:col>
      <xdr:colOff>0</xdr:colOff>
      <xdr:row>36</xdr:row>
      <xdr:rowOff>9657</xdr:rowOff>
    </xdr:to>
    <xdr:cxnSp macro="">
      <xdr:nvCxnSpPr>
        <xdr:cNvPr id="292" name="直線コネクタ 291"/>
        <xdr:cNvCxnSpPr/>
      </xdr:nvCxnSpPr>
      <xdr:spPr>
        <a:xfrm flipV="1">
          <a:off x="9639300" y="6067877"/>
          <a:ext cx="838200" cy="11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84320</xdr:rowOff>
    </xdr:from>
    <xdr:ext cx="599010" cy="259045"/>
    <xdr:sp macro="" textlink="">
      <xdr:nvSpPr>
        <xdr:cNvPr id="293" name="補助費等平均値テキスト"/>
        <xdr:cNvSpPr txBox="1"/>
      </xdr:nvSpPr>
      <xdr:spPr>
        <a:xfrm>
          <a:off x="10528300" y="6256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105893</xdr:rowOff>
    </xdr:from>
    <xdr:to>
      <xdr:col>55</xdr:col>
      <xdr:colOff>50800</xdr:colOff>
      <xdr:row>37</xdr:row>
      <xdr:rowOff>36043</xdr:rowOff>
    </xdr:to>
    <xdr:sp macro="" textlink="">
      <xdr:nvSpPr>
        <xdr:cNvPr id="294" name="フローチャート: 判断 293"/>
        <xdr:cNvSpPr/>
      </xdr:nvSpPr>
      <xdr:spPr>
        <a:xfrm>
          <a:off x="10426700" y="627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55282</xdr:rowOff>
    </xdr:from>
    <xdr:to>
      <xdr:col>50</xdr:col>
      <xdr:colOff>114300</xdr:colOff>
      <xdr:row>36</xdr:row>
      <xdr:rowOff>9657</xdr:rowOff>
    </xdr:to>
    <xdr:cxnSp macro="">
      <xdr:nvCxnSpPr>
        <xdr:cNvPr id="295" name="直線コネクタ 294"/>
        <xdr:cNvCxnSpPr/>
      </xdr:nvCxnSpPr>
      <xdr:spPr>
        <a:xfrm>
          <a:off x="8750300" y="6056032"/>
          <a:ext cx="889000" cy="125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111151</xdr:rowOff>
    </xdr:from>
    <xdr:to>
      <xdr:col>50</xdr:col>
      <xdr:colOff>165100</xdr:colOff>
      <xdr:row>37</xdr:row>
      <xdr:rowOff>41301</xdr:rowOff>
    </xdr:to>
    <xdr:sp macro="" textlink="">
      <xdr:nvSpPr>
        <xdr:cNvPr id="296" name="フローチャート: 判断 295"/>
        <xdr:cNvSpPr/>
      </xdr:nvSpPr>
      <xdr:spPr>
        <a:xfrm>
          <a:off x="9588500" y="628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32428</xdr:rowOff>
    </xdr:from>
    <xdr:ext cx="599010" cy="259045"/>
    <xdr:sp macro="" textlink="">
      <xdr:nvSpPr>
        <xdr:cNvPr id="297" name="テキスト ボックス 296"/>
        <xdr:cNvSpPr txBox="1"/>
      </xdr:nvSpPr>
      <xdr:spPr>
        <a:xfrm>
          <a:off x="9339795" y="6376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160522</xdr:rowOff>
    </xdr:from>
    <xdr:to>
      <xdr:col>45</xdr:col>
      <xdr:colOff>177800</xdr:colOff>
      <xdr:row>35</xdr:row>
      <xdr:rowOff>55282</xdr:rowOff>
    </xdr:to>
    <xdr:cxnSp macro="">
      <xdr:nvCxnSpPr>
        <xdr:cNvPr id="298" name="直線コネクタ 297"/>
        <xdr:cNvCxnSpPr/>
      </xdr:nvCxnSpPr>
      <xdr:spPr>
        <a:xfrm>
          <a:off x="7861300" y="5818372"/>
          <a:ext cx="889000" cy="23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122181</xdr:rowOff>
    </xdr:from>
    <xdr:to>
      <xdr:col>46</xdr:col>
      <xdr:colOff>38100</xdr:colOff>
      <xdr:row>37</xdr:row>
      <xdr:rowOff>52331</xdr:rowOff>
    </xdr:to>
    <xdr:sp macro="" textlink="">
      <xdr:nvSpPr>
        <xdr:cNvPr id="299" name="フローチャート: 判断 298"/>
        <xdr:cNvSpPr/>
      </xdr:nvSpPr>
      <xdr:spPr>
        <a:xfrm>
          <a:off x="86995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43458</xdr:rowOff>
    </xdr:from>
    <xdr:ext cx="599010" cy="259045"/>
    <xdr:sp macro="" textlink="">
      <xdr:nvSpPr>
        <xdr:cNvPr id="300" name="テキスト ボックス 299"/>
        <xdr:cNvSpPr txBox="1"/>
      </xdr:nvSpPr>
      <xdr:spPr>
        <a:xfrm>
          <a:off x="8450795" y="6387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160522</xdr:rowOff>
    </xdr:from>
    <xdr:to>
      <xdr:col>41</xdr:col>
      <xdr:colOff>50800</xdr:colOff>
      <xdr:row>37</xdr:row>
      <xdr:rowOff>126068</xdr:rowOff>
    </xdr:to>
    <xdr:cxnSp macro="">
      <xdr:nvCxnSpPr>
        <xdr:cNvPr id="301" name="直線コネクタ 300"/>
        <xdr:cNvCxnSpPr/>
      </xdr:nvCxnSpPr>
      <xdr:spPr>
        <a:xfrm flipV="1">
          <a:off x="6972300" y="5818372"/>
          <a:ext cx="889000" cy="65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88458</xdr:rowOff>
    </xdr:from>
    <xdr:to>
      <xdr:col>41</xdr:col>
      <xdr:colOff>101600</xdr:colOff>
      <xdr:row>35</xdr:row>
      <xdr:rowOff>18608</xdr:rowOff>
    </xdr:to>
    <xdr:sp macro="" textlink="">
      <xdr:nvSpPr>
        <xdr:cNvPr id="302" name="フローチャート: 判断 301"/>
        <xdr:cNvSpPr/>
      </xdr:nvSpPr>
      <xdr:spPr>
        <a:xfrm>
          <a:off x="7810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9735</xdr:rowOff>
    </xdr:from>
    <xdr:ext cx="599010" cy="259045"/>
    <xdr:sp macro="" textlink="">
      <xdr:nvSpPr>
        <xdr:cNvPr id="303" name="テキスト ボックス 302"/>
        <xdr:cNvSpPr txBox="1"/>
      </xdr:nvSpPr>
      <xdr:spPr>
        <a:xfrm>
          <a:off x="7561795" y="601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47032</xdr:rowOff>
    </xdr:from>
    <xdr:to>
      <xdr:col>36</xdr:col>
      <xdr:colOff>165100</xdr:colOff>
      <xdr:row>37</xdr:row>
      <xdr:rowOff>148632</xdr:rowOff>
    </xdr:to>
    <xdr:sp macro="" textlink="">
      <xdr:nvSpPr>
        <xdr:cNvPr id="304" name="フローチャート: 判断 303"/>
        <xdr:cNvSpPr/>
      </xdr:nvSpPr>
      <xdr:spPr>
        <a:xfrm>
          <a:off x="6921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165159</xdr:rowOff>
    </xdr:from>
    <xdr:ext cx="534377" cy="259045"/>
    <xdr:sp macro="" textlink="">
      <xdr:nvSpPr>
        <xdr:cNvPr id="305" name="テキスト ボックス 304"/>
        <xdr:cNvSpPr txBox="1"/>
      </xdr:nvSpPr>
      <xdr:spPr>
        <a:xfrm>
          <a:off x="6705111" y="61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16327</xdr:rowOff>
    </xdr:from>
    <xdr:to>
      <xdr:col>55</xdr:col>
      <xdr:colOff>50800</xdr:colOff>
      <xdr:row>35</xdr:row>
      <xdr:rowOff>117927</xdr:rowOff>
    </xdr:to>
    <xdr:sp macro="" textlink="">
      <xdr:nvSpPr>
        <xdr:cNvPr id="311" name="楕円 310"/>
        <xdr:cNvSpPr/>
      </xdr:nvSpPr>
      <xdr:spPr>
        <a:xfrm>
          <a:off x="10426700" y="601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39204</xdr:rowOff>
    </xdr:from>
    <xdr:ext cx="599010" cy="259045"/>
    <xdr:sp macro="" textlink="">
      <xdr:nvSpPr>
        <xdr:cNvPr id="312" name="補助費等該当値テキスト"/>
        <xdr:cNvSpPr txBox="1"/>
      </xdr:nvSpPr>
      <xdr:spPr>
        <a:xfrm>
          <a:off x="10528300" y="5868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130307</xdr:rowOff>
    </xdr:from>
    <xdr:to>
      <xdr:col>50</xdr:col>
      <xdr:colOff>165100</xdr:colOff>
      <xdr:row>36</xdr:row>
      <xdr:rowOff>60457</xdr:rowOff>
    </xdr:to>
    <xdr:sp macro="" textlink="">
      <xdr:nvSpPr>
        <xdr:cNvPr id="313" name="楕円 312"/>
        <xdr:cNvSpPr/>
      </xdr:nvSpPr>
      <xdr:spPr>
        <a:xfrm>
          <a:off x="9588500" y="6131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76984</xdr:rowOff>
    </xdr:from>
    <xdr:ext cx="599010" cy="259045"/>
    <xdr:sp macro="" textlink="">
      <xdr:nvSpPr>
        <xdr:cNvPr id="314" name="テキスト ボックス 313"/>
        <xdr:cNvSpPr txBox="1"/>
      </xdr:nvSpPr>
      <xdr:spPr>
        <a:xfrm>
          <a:off x="9339795" y="5906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4482</xdr:rowOff>
    </xdr:from>
    <xdr:to>
      <xdr:col>46</xdr:col>
      <xdr:colOff>38100</xdr:colOff>
      <xdr:row>35</xdr:row>
      <xdr:rowOff>106082</xdr:rowOff>
    </xdr:to>
    <xdr:sp macro="" textlink="">
      <xdr:nvSpPr>
        <xdr:cNvPr id="315" name="楕円 314"/>
        <xdr:cNvSpPr/>
      </xdr:nvSpPr>
      <xdr:spPr>
        <a:xfrm>
          <a:off x="8699500" y="600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122609</xdr:rowOff>
    </xdr:from>
    <xdr:ext cx="599010" cy="259045"/>
    <xdr:sp macro="" textlink="">
      <xdr:nvSpPr>
        <xdr:cNvPr id="316" name="テキスト ボックス 315"/>
        <xdr:cNvSpPr txBox="1"/>
      </xdr:nvSpPr>
      <xdr:spPr>
        <a:xfrm>
          <a:off x="8450795" y="578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109722</xdr:rowOff>
    </xdr:from>
    <xdr:to>
      <xdr:col>41</xdr:col>
      <xdr:colOff>101600</xdr:colOff>
      <xdr:row>34</xdr:row>
      <xdr:rowOff>39872</xdr:rowOff>
    </xdr:to>
    <xdr:sp macro="" textlink="">
      <xdr:nvSpPr>
        <xdr:cNvPr id="317" name="楕円 316"/>
        <xdr:cNvSpPr/>
      </xdr:nvSpPr>
      <xdr:spPr>
        <a:xfrm>
          <a:off x="7810500" y="576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56399</xdr:rowOff>
    </xdr:from>
    <xdr:ext cx="599010" cy="259045"/>
    <xdr:sp macro="" textlink="">
      <xdr:nvSpPr>
        <xdr:cNvPr id="318" name="テキスト ボックス 317"/>
        <xdr:cNvSpPr txBox="1"/>
      </xdr:nvSpPr>
      <xdr:spPr>
        <a:xfrm>
          <a:off x="7561795" y="5542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75268</xdr:rowOff>
    </xdr:from>
    <xdr:to>
      <xdr:col>36</xdr:col>
      <xdr:colOff>165100</xdr:colOff>
      <xdr:row>38</xdr:row>
      <xdr:rowOff>5418</xdr:rowOff>
    </xdr:to>
    <xdr:sp macro="" textlink="">
      <xdr:nvSpPr>
        <xdr:cNvPr id="319" name="楕円 318"/>
        <xdr:cNvSpPr/>
      </xdr:nvSpPr>
      <xdr:spPr>
        <a:xfrm>
          <a:off x="6921500" y="641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167994</xdr:rowOff>
    </xdr:from>
    <xdr:ext cx="534377" cy="259045"/>
    <xdr:sp macro="" textlink="">
      <xdr:nvSpPr>
        <xdr:cNvPr id="320" name="テキスト ボックス 319"/>
        <xdr:cNvSpPr txBox="1"/>
      </xdr:nvSpPr>
      <xdr:spPr>
        <a:xfrm>
          <a:off x="6705111" y="651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45391</xdr:rowOff>
    </xdr:from>
    <xdr:to>
      <xdr:col>54</xdr:col>
      <xdr:colOff>189865</xdr:colOff>
      <xdr:row>58</xdr:row>
      <xdr:rowOff>102342</xdr:rowOff>
    </xdr:to>
    <xdr:cxnSp macro="">
      <xdr:nvCxnSpPr>
        <xdr:cNvPr id="342" name="直線コネクタ 341"/>
        <xdr:cNvCxnSpPr/>
      </xdr:nvCxnSpPr>
      <xdr:spPr>
        <a:xfrm flipV="1">
          <a:off x="10475595" y="8789341"/>
          <a:ext cx="1270" cy="1257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106169</xdr:rowOff>
    </xdr:from>
    <xdr:ext cx="534377" cy="259045"/>
    <xdr:sp macro="" textlink="">
      <xdr:nvSpPr>
        <xdr:cNvPr id="343" name="普通建設事業費最小値テキスト"/>
        <xdr:cNvSpPr txBox="1"/>
      </xdr:nvSpPr>
      <xdr:spPr>
        <a:xfrm>
          <a:off x="10528300" y="1005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102342</xdr:rowOff>
    </xdr:from>
    <xdr:to>
      <xdr:col>55</xdr:col>
      <xdr:colOff>88900</xdr:colOff>
      <xdr:row>58</xdr:row>
      <xdr:rowOff>102342</xdr:rowOff>
    </xdr:to>
    <xdr:cxnSp macro="">
      <xdr:nvCxnSpPr>
        <xdr:cNvPr id="344" name="直線コネクタ 343"/>
        <xdr:cNvCxnSpPr/>
      </xdr:nvCxnSpPr>
      <xdr:spPr>
        <a:xfrm>
          <a:off x="10388600" y="1004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163518</xdr:rowOff>
    </xdr:from>
    <xdr:ext cx="599010" cy="259045"/>
    <xdr:sp macro="" textlink="">
      <xdr:nvSpPr>
        <xdr:cNvPr id="345" name="普通建設事業費最大値テキスト"/>
        <xdr:cNvSpPr txBox="1"/>
      </xdr:nvSpPr>
      <xdr:spPr>
        <a:xfrm>
          <a:off x="10528300" y="8564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45391</xdr:rowOff>
    </xdr:from>
    <xdr:to>
      <xdr:col>55</xdr:col>
      <xdr:colOff>88900</xdr:colOff>
      <xdr:row>51</xdr:row>
      <xdr:rowOff>45391</xdr:rowOff>
    </xdr:to>
    <xdr:cxnSp macro="">
      <xdr:nvCxnSpPr>
        <xdr:cNvPr id="346" name="直線コネクタ 345"/>
        <xdr:cNvCxnSpPr/>
      </xdr:nvCxnSpPr>
      <xdr:spPr>
        <a:xfrm>
          <a:off x="10388600" y="878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112053</xdr:rowOff>
    </xdr:from>
    <xdr:to>
      <xdr:col>55</xdr:col>
      <xdr:colOff>0</xdr:colOff>
      <xdr:row>56</xdr:row>
      <xdr:rowOff>158987</xdr:rowOff>
    </xdr:to>
    <xdr:cxnSp macro="">
      <xdr:nvCxnSpPr>
        <xdr:cNvPr id="347" name="直線コネクタ 346"/>
        <xdr:cNvCxnSpPr/>
      </xdr:nvCxnSpPr>
      <xdr:spPr>
        <a:xfrm flipV="1">
          <a:off x="9639300" y="9713253"/>
          <a:ext cx="838200" cy="4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27302</xdr:rowOff>
    </xdr:from>
    <xdr:ext cx="534377" cy="259045"/>
    <xdr:sp macro="" textlink="">
      <xdr:nvSpPr>
        <xdr:cNvPr id="348" name="普通建設事業費平均値テキスト"/>
        <xdr:cNvSpPr txBox="1"/>
      </xdr:nvSpPr>
      <xdr:spPr>
        <a:xfrm>
          <a:off x="10528300" y="9799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48875</xdr:rowOff>
    </xdr:from>
    <xdr:to>
      <xdr:col>55</xdr:col>
      <xdr:colOff>50800</xdr:colOff>
      <xdr:row>57</xdr:row>
      <xdr:rowOff>150475</xdr:rowOff>
    </xdr:to>
    <xdr:sp macro="" textlink="">
      <xdr:nvSpPr>
        <xdr:cNvPr id="349" name="フローチャート: 判断 348"/>
        <xdr:cNvSpPr/>
      </xdr:nvSpPr>
      <xdr:spPr>
        <a:xfrm>
          <a:off x="10426700" y="98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158987</xdr:rowOff>
    </xdr:from>
    <xdr:to>
      <xdr:col>50</xdr:col>
      <xdr:colOff>114300</xdr:colOff>
      <xdr:row>57</xdr:row>
      <xdr:rowOff>83005</xdr:rowOff>
    </xdr:to>
    <xdr:cxnSp macro="">
      <xdr:nvCxnSpPr>
        <xdr:cNvPr id="350" name="直線コネクタ 349"/>
        <xdr:cNvCxnSpPr/>
      </xdr:nvCxnSpPr>
      <xdr:spPr>
        <a:xfrm flipV="1">
          <a:off x="8750300" y="9760187"/>
          <a:ext cx="889000" cy="9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64342</xdr:rowOff>
    </xdr:from>
    <xdr:to>
      <xdr:col>50</xdr:col>
      <xdr:colOff>165100</xdr:colOff>
      <xdr:row>57</xdr:row>
      <xdr:rowOff>165942</xdr:rowOff>
    </xdr:to>
    <xdr:sp macro="" textlink="">
      <xdr:nvSpPr>
        <xdr:cNvPr id="351" name="フローチャート: 判断 350"/>
        <xdr:cNvSpPr/>
      </xdr:nvSpPr>
      <xdr:spPr>
        <a:xfrm>
          <a:off x="9588500" y="983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157069</xdr:rowOff>
    </xdr:from>
    <xdr:ext cx="534377" cy="259045"/>
    <xdr:sp macro="" textlink="">
      <xdr:nvSpPr>
        <xdr:cNvPr id="352" name="テキスト ボックス 351"/>
        <xdr:cNvSpPr txBox="1"/>
      </xdr:nvSpPr>
      <xdr:spPr>
        <a:xfrm>
          <a:off x="9372111" y="992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128211</xdr:rowOff>
    </xdr:from>
    <xdr:to>
      <xdr:col>45</xdr:col>
      <xdr:colOff>177800</xdr:colOff>
      <xdr:row>57</xdr:row>
      <xdr:rowOff>83005</xdr:rowOff>
    </xdr:to>
    <xdr:cxnSp macro="">
      <xdr:nvCxnSpPr>
        <xdr:cNvPr id="353" name="直線コネクタ 352"/>
        <xdr:cNvCxnSpPr/>
      </xdr:nvCxnSpPr>
      <xdr:spPr>
        <a:xfrm>
          <a:off x="7861300" y="9729411"/>
          <a:ext cx="889000" cy="12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39822</xdr:rowOff>
    </xdr:from>
    <xdr:to>
      <xdr:col>46</xdr:col>
      <xdr:colOff>38100</xdr:colOff>
      <xdr:row>57</xdr:row>
      <xdr:rowOff>141422</xdr:rowOff>
    </xdr:to>
    <xdr:sp macro="" textlink="">
      <xdr:nvSpPr>
        <xdr:cNvPr id="354" name="フローチャート: 判断 353"/>
        <xdr:cNvSpPr/>
      </xdr:nvSpPr>
      <xdr:spPr>
        <a:xfrm>
          <a:off x="8699500" y="981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132549</xdr:rowOff>
    </xdr:from>
    <xdr:ext cx="534377" cy="259045"/>
    <xdr:sp macro="" textlink="">
      <xdr:nvSpPr>
        <xdr:cNvPr id="355" name="テキスト ボックス 354"/>
        <xdr:cNvSpPr txBox="1"/>
      </xdr:nvSpPr>
      <xdr:spPr>
        <a:xfrm>
          <a:off x="8483111" y="990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128211</xdr:rowOff>
    </xdr:from>
    <xdr:to>
      <xdr:col>41</xdr:col>
      <xdr:colOff>50800</xdr:colOff>
      <xdr:row>57</xdr:row>
      <xdr:rowOff>82271</xdr:rowOff>
    </xdr:to>
    <xdr:cxnSp macro="">
      <xdr:nvCxnSpPr>
        <xdr:cNvPr id="356" name="直線コネクタ 355"/>
        <xdr:cNvCxnSpPr/>
      </xdr:nvCxnSpPr>
      <xdr:spPr>
        <a:xfrm flipV="1">
          <a:off x="6972300" y="9729411"/>
          <a:ext cx="889000" cy="12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48593</xdr:rowOff>
    </xdr:from>
    <xdr:to>
      <xdr:col>41</xdr:col>
      <xdr:colOff>101600</xdr:colOff>
      <xdr:row>57</xdr:row>
      <xdr:rowOff>150193</xdr:rowOff>
    </xdr:to>
    <xdr:sp macro="" textlink="">
      <xdr:nvSpPr>
        <xdr:cNvPr id="357" name="フローチャート: 判断 356"/>
        <xdr:cNvSpPr/>
      </xdr:nvSpPr>
      <xdr:spPr>
        <a:xfrm>
          <a:off x="7810500" y="982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141320</xdr:rowOff>
    </xdr:from>
    <xdr:ext cx="534377" cy="259045"/>
    <xdr:sp macro="" textlink="">
      <xdr:nvSpPr>
        <xdr:cNvPr id="358" name="テキスト ボックス 357"/>
        <xdr:cNvSpPr txBox="1"/>
      </xdr:nvSpPr>
      <xdr:spPr>
        <a:xfrm>
          <a:off x="7594111" y="991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45281</xdr:rowOff>
    </xdr:from>
    <xdr:to>
      <xdr:col>36</xdr:col>
      <xdr:colOff>165100</xdr:colOff>
      <xdr:row>57</xdr:row>
      <xdr:rowOff>146881</xdr:rowOff>
    </xdr:to>
    <xdr:sp macro="" textlink="">
      <xdr:nvSpPr>
        <xdr:cNvPr id="359" name="フローチャート: 判断 358"/>
        <xdr:cNvSpPr/>
      </xdr:nvSpPr>
      <xdr:spPr>
        <a:xfrm>
          <a:off x="6921500" y="98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138008</xdr:rowOff>
    </xdr:from>
    <xdr:ext cx="534377" cy="259045"/>
    <xdr:sp macro="" textlink="">
      <xdr:nvSpPr>
        <xdr:cNvPr id="360" name="テキスト ボックス 359"/>
        <xdr:cNvSpPr txBox="1"/>
      </xdr:nvSpPr>
      <xdr:spPr>
        <a:xfrm>
          <a:off x="6705111" y="991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61253</xdr:rowOff>
    </xdr:from>
    <xdr:to>
      <xdr:col>55</xdr:col>
      <xdr:colOff>50800</xdr:colOff>
      <xdr:row>56</xdr:row>
      <xdr:rowOff>162853</xdr:rowOff>
    </xdr:to>
    <xdr:sp macro="" textlink="">
      <xdr:nvSpPr>
        <xdr:cNvPr id="366" name="楕円 365"/>
        <xdr:cNvSpPr/>
      </xdr:nvSpPr>
      <xdr:spPr>
        <a:xfrm>
          <a:off x="10426700" y="966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84130</xdr:rowOff>
    </xdr:from>
    <xdr:ext cx="599010" cy="259045"/>
    <xdr:sp macro="" textlink="">
      <xdr:nvSpPr>
        <xdr:cNvPr id="367" name="普通建設事業費該当値テキスト"/>
        <xdr:cNvSpPr txBox="1"/>
      </xdr:nvSpPr>
      <xdr:spPr>
        <a:xfrm>
          <a:off x="10528300" y="951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108187</xdr:rowOff>
    </xdr:from>
    <xdr:to>
      <xdr:col>50</xdr:col>
      <xdr:colOff>165100</xdr:colOff>
      <xdr:row>57</xdr:row>
      <xdr:rowOff>38337</xdr:rowOff>
    </xdr:to>
    <xdr:sp macro="" textlink="">
      <xdr:nvSpPr>
        <xdr:cNvPr id="368" name="楕円 367"/>
        <xdr:cNvSpPr/>
      </xdr:nvSpPr>
      <xdr:spPr>
        <a:xfrm>
          <a:off x="9588500" y="970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54864</xdr:rowOff>
    </xdr:from>
    <xdr:ext cx="599010" cy="259045"/>
    <xdr:sp macro="" textlink="">
      <xdr:nvSpPr>
        <xdr:cNvPr id="369" name="テキスト ボックス 368"/>
        <xdr:cNvSpPr txBox="1"/>
      </xdr:nvSpPr>
      <xdr:spPr>
        <a:xfrm>
          <a:off x="9339795" y="948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32205</xdr:rowOff>
    </xdr:from>
    <xdr:to>
      <xdr:col>46</xdr:col>
      <xdr:colOff>38100</xdr:colOff>
      <xdr:row>57</xdr:row>
      <xdr:rowOff>133805</xdr:rowOff>
    </xdr:to>
    <xdr:sp macro="" textlink="">
      <xdr:nvSpPr>
        <xdr:cNvPr id="370" name="楕円 369"/>
        <xdr:cNvSpPr/>
      </xdr:nvSpPr>
      <xdr:spPr>
        <a:xfrm>
          <a:off x="8699500" y="980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150332</xdr:rowOff>
    </xdr:from>
    <xdr:ext cx="534377" cy="259045"/>
    <xdr:sp macro="" textlink="">
      <xdr:nvSpPr>
        <xdr:cNvPr id="371" name="テキスト ボックス 370"/>
        <xdr:cNvSpPr txBox="1"/>
      </xdr:nvSpPr>
      <xdr:spPr>
        <a:xfrm>
          <a:off x="8483111" y="9580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77411</xdr:rowOff>
    </xdr:from>
    <xdr:to>
      <xdr:col>41</xdr:col>
      <xdr:colOff>101600</xdr:colOff>
      <xdr:row>57</xdr:row>
      <xdr:rowOff>7561</xdr:rowOff>
    </xdr:to>
    <xdr:sp macro="" textlink="">
      <xdr:nvSpPr>
        <xdr:cNvPr id="372" name="楕円 371"/>
        <xdr:cNvSpPr/>
      </xdr:nvSpPr>
      <xdr:spPr>
        <a:xfrm>
          <a:off x="7810500" y="96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24088</xdr:rowOff>
    </xdr:from>
    <xdr:ext cx="599010" cy="259045"/>
    <xdr:sp macro="" textlink="">
      <xdr:nvSpPr>
        <xdr:cNvPr id="373" name="テキスト ボックス 372"/>
        <xdr:cNvSpPr txBox="1"/>
      </xdr:nvSpPr>
      <xdr:spPr>
        <a:xfrm>
          <a:off x="7561795" y="9453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31471</xdr:rowOff>
    </xdr:from>
    <xdr:to>
      <xdr:col>36</xdr:col>
      <xdr:colOff>165100</xdr:colOff>
      <xdr:row>57</xdr:row>
      <xdr:rowOff>133071</xdr:rowOff>
    </xdr:to>
    <xdr:sp macro="" textlink="">
      <xdr:nvSpPr>
        <xdr:cNvPr id="374" name="楕円 373"/>
        <xdr:cNvSpPr/>
      </xdr:nvSpPr>
      <xdr:spPr>
        <a:xfrm>
          <a:off x="6921500" y="980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149598</xdr:rowOff>
    </xdr:from>
    <xdr:ext cx="599010" cy="259045"/>
    <xdr:sp macro="" textlink="">
      <xdr:nvSpPr>
        <xdr:cNvPr id="375" name="テキスト ボックス 374"/>
        <xdr:cNvSpPr txBox="1"/>
      </xdr:nvSpPr>
      <xdr:spPr>
        <a:xfrm>
          <a:off x="6672795" y="957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58598</xdr:rowOff>
    </xdr:from>
    <xdr:to>
      <xdr:col>54</xdr:col>
      <xdr:colOff>189865</xdr:colOff>
      <xdr:row>79</xdr:row>
      <xdr:rowOff>44450</xdr:rowOff>
    </xdr:to>
    <xdr:cxnSp macro="">
      <xdr:nvCxnSpPr>
        <xdr:cNvPr id="399" name="直線コネクタ 398"/>
        <xdr:cNvCxnSpPr/>
      </xdr:nvCxnSpPr>
      <xdr:spPr>
        <a:xfrm flipV="1">
          <a:off x="10475595" y="12231548"/>
          <a:ext cx="1270" cy="135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5275</xdr:rowOff>
    </xdr:from>
    <xdr:ext cx="599010" cy="259045"/>
    <xdr:sp macro="" textlink="">
      <xdr:nvSpPr>
        <xdr:cNvPr id="402" name="普通建設事業費 （ うち新規整備　）最大値テキスト"/>
        <xdr:cNvSpPr txBox="1"/>
      </xdr:nvSpPr>
      <xdr:spPr>
        <a:xfrm>
          <a:off x="10528300" y="1200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58598</xdr:rowOff>
    </xdr:from>
    <xdr:to>
      <xdr:col>55</xdr:col>
      <xdr:colOff>88900</xdr:colOff>
      <xdr:row>71</xdr:row>
      <xdr:rowOff>58598</xdr:rowOff>
    </xdr:to>
    <xdr:cxnSp macro="">
      <xdr:nvCxnSpPr>
        <xdr:cNvPr id="403" name="直線コネクタ 402"/>
        <xdr:cNvCxnSpPr/>
      </xdr:nvCxnSpPr>
      <xdr:spPr>
        <a:xfrm>
          <a:off x="10388600" y="1223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23964</xdr:rowOff>
    </xdr:from>
    <xdr:to>
      <xdr:col>55</xdr:col>
      <xdr:colOff>0</xdr:colOff>
      <xdr:row>77</xdr:row>
      <xdr:rowOff>108153</xdr:rowOff>
    </xdr:to>
    <xdr:cxnSp macro="">
      <xdr:nvCxnSpPr>
        <xdr:cNvPr id="404" name="直線コネクタ 403"/>
        <xdr:cNvCxnSpPr/>
      </xdr:nvCxnSpPr>
      <xdr:spPr>
        <a:xfrm flipV="1">
          <a:off x="9639300" y="13225614"/>
          <a:ext cx="838200" cy="84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73296</xdr:rowOff>
    </xdr:from>
    <xdr:ext cx="534377" cy="259045"/>
    <xdr:sp macro="" textlink="">
      <xdr:nvSpPr>
        <xdr:cNvPr id="405" name="普通建設事業費 （ うち新規整備　）平均値テキスト"/>
        <xdr:cNvSpPr txBox="1"/>
      </xdr:nvSpPr>
      <xdr:spPr>
        <a:xfrm>
          <a:off x="10528300" y="13274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94869</xdr:rowOff>
    </xdr:from>
    <xdr:to>
      <xdr:col>55</xdr:col>
      <xdr:colOff>50800</xdr:colOff>
      <xdr:row>78</xdr:row>
      <xdr:rowOff>25019</xdr:rowOff>
    </xdr:to>
    <xdr:sp macro="" textlink="">
      <xdr:nvSpPr>
        <xdr:cNvPr id="406" name="フローチャート: 判断 405"/>
        <xdr:cNvSpPr/>
      </xdr:nvSpPr>
      <xdr:spPr>
        <a:xfrm>
          <a:off x="10426700" y="13296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108153</xdr:rowOff>
    </xdr:from>
    <xdr:to>
      <xdr:col>50</xdr:col>
      <xdr:colOff>114300</xdr:colOff>
      <xdr:row>79</xdr:row>
      <xdr:rowOff>12815</xdr:rowOff>
    </xdr:to>
    <xdr:cxnSp macro="">
      <xdr:nvCxnSpPr>
        <xdr:cNvPr id="407" name="直線コネクタ 406"/>
        <xdr:cNvCxnSpPr/>
      </xdr:nvCxnSpPr>
      <xdr:spPr>
        <a:xfrm flipV="1">
          <a:off x="8750300" y="13309803"/>
          <a:ext cx="889000" cy="247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101612</xdr:rowOff>
    </xdr:from>
    <xdr:to>
      <xdr:col>50</xdr:col>
      <xdr:colOff>165100</xdr:colOff>
      <xdr:row>78</xdr:row>
      <xdr:rowOff>31762</xdr:rowOff>
    </xdr:to>
    <xdr:sp macro="" textlink="">
      <xdr:nvSpPr>
        <xdr:cNvPr id="408" name="フローチャート: 判断 407"/>
        <xdr:cNvSpPr/>
      </xdr:nvSpPr>
      <xdr:spPr>
        <a:xfrm>
          <a:off x="95885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22889</xdr:rowOff>
    </xdr:from>
    <xdr:ext cx="534377" cy="259045"/>
    <xdr:sp macro="" textlink="">
      <xdr:nvSpPr>
        <xdr:cNvPr id="409" name="テキスト ボックス 408"/>
        <xdr:cNvSpPr txBox="1"/>
      </xdr:nvSpPr>
      <xdr:spPr>
        <a:xfrm>
          <a:off x="9372111" y="1339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91922</xdr:rowOff>
    </xdr:from>
    <xdr:to>
      <xdr:col>45</xdr:col>
      <xdr:colOff>177800</xdr:colOff>
      <xdr:row>79</xdr:row>
      <xdr:rowOff>12815</xdr:rowOff>
    </xdr:to>
    <xdr:cxnSp macro="">
      <xdr:nvCxnSpPr>
        <xdr:cNvPr id="410" name="直線コネクタ 409"/>
        <xdr:cNvCxnSpPr/>
      </xdr:nvCxnSpPr>
      <xdr:spPr>
        <a:xfrm>
          <a:off x="7861300" y="12607772"/>
          <a:ext cx="889000" cy="94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23292</xdr:rowOff>
    </xdr:from>
    <xdr:to>
      <xdr:col>46</xdr:col>
      <xdr:colOff>38100</xdr:colOff>
      <xdr:row>77</xdr:row>
      <xdr:rowOff>124892</xdr:rowOff>
    </xdr:to>
    <xdr:sp macro="" textlink="">
      <xdr:nvSpPr>
        <xdr:cNvPr id="411" name="フローチャート: 判断 410"/>
        <xdr:cNvSpPr/>
      </xdr:nvSpPr>
      <xdr:spPr>
        <a:xfrm>
          <a:off x="8699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141419</xdr:rowOff>
    </xdr:from>
    <xdr:ext cx="534377" cy="259045"/>
    <xdr:sp macro="" textlink="">
      <xdr:nvSpPr>
        <xdr:cNvPr id="412" name="テキスト ボックス 411"/>
        <xdr:cNvSpPr txBox="1"/>
      </xdr:nvSpPr>
      <xdr:spPr>
        <a:xfrm>
          <a:off x="8483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91922</xdr:rowOff>
    </xdr:from>
    <xdr:to>
      <xdr:col>41</xdr:col>
      <xdr:colOff>50800</xdr:colOff>
      <xdr:row>75</xdr:row>
      <xdr:rowOff>148374</xdr:rowOff>
    </xdr:to>
    <xdr:cxnSp macro="">
      <xdr:nvCxnSpPr>
        <xdr:cNvPr id="413" name="直線コネクタ 412"/>
        <xdr:cNvCxnSpPr/>
      </xdr:nvCxnSpPr>
      <xdr:spPr>
        <a:xfrm flipV="1">
          <a:off x="6972300" y="12607772"/>
          <a:ext cx="889000" cy="39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168123</xdr:rowOff>
    </xdr:from>
    <xdr:to>
      <xdr:col>41</xdr:col>
      <xdr:colOff>101600</xdr:colOff>
      <xdr:row>77</xdr:row>
      <xdr:rowOff>98273</xdr:rowOff>
    </xdr:to>
    <xdr:sp macro="" textlink="">
      <xdr:nvSpPr>
        <xdr:cNvPr id="414" name="フローチャート: 判断 413"/>
        <xdr:cNvSpPr/>
      </xdr:nvSpPr>
      <xdr:spPr>
        <a:xfrm>
          <a:off x="7810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89400</xdr:rowOff>
    </xdr:from>
    <xdr:ext cx="534377" cy="259045"/>
    <xdr:sp macro="" textlink="">
      <xdr:nvSpPr>
        <xdr:cNvPr id="415" name="テキスト ボックス 414"/>
        <xdr:cNvSpPr txBox="1"/>
      </xdr:nvSpPr>
      <xdr:spPr>
        <a:xfrm>
          <a:off x="7594111" y="1329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6198</xdr:rowOff>
    </xdr:from>
    <xdr:to>
      <xdr:col>36</xdr:col>
      <xdr:colOff>165100</xdr:colOff>
      <xdr:row>77</xdr:row>
      <xdr:rowOff>107798</xdr:rowOff>
    </xdr:to>
    <xdr:sp macro="" textlink="">
      <xdr:nvSpPr>
        <xdr:cNvPr id="416" name="フローチャート: 判断 415"/>
        <xdr:cNvSpPr/>
      </xdr:nvSpPr>
      <xdr:spPr>
        <a:xfrm>
          <a:off x="6921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98925</xdr:rowOff>
    </xdr:from>
    <xdr:ext cx="534377" cy="259045"/>
    <xdr:sp macro="" textlink="">
      <xdr:nvSpPr>
        <xdr:cNvPr id="417" name="テキスト ボックス 416"/>
        <xdr:cNvSpPr txBox="1"/>
      </xdr:nvSpPr>
      <xdr:spPr>
        <a:xfrm>
          <a:off x="6705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144614</xdr:rowOff>
    </xdr:from>
    <xdr:to>
      <xdr:col>55</xdr:col>
      <xdr:colOff>50800</xdr:colOff>
      <xdr:row>77</xdr:row>
      <xdr:rowOff>74764</xdr:rowOff>
    </xdr:to>
    <xdr:sp macro="" textlink="">
      <xdr:nvSpPr>
        <xdr:cNvPr id="423" name="楕円 422"/>
        <xdr:cNvSpPr/>
      </xdr:nvSpPr>
      <xdr:spPr>
        <a:xfrm>
          <a:off x="10426700" y="1317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167491</xdr:rowOff>
    </xdr:from>
    <xdr:ext cx="534377" cy="259045"/>
    <xdr:sp macro="" textlink="">
      <xdr:nvSpPr>
        <xdr:cNvPr id="424" name="普通建設事業費 （ うち新規整備　）該当値テキスト"/>
        <xdr:cNvSpPr txBox="1"/>
      </xdr:nvSpPr>
      <xdr:spPr>
        <a:xfrm>
          <a:off x="10528300" y="13026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57353</xdr:rowOff>
    </xdr:from>
    <xdr:to>
      <xdr:col>50</xdr:col>
      <xdr:colOff>165100</xdr:colOff>
      <xdr:row>77</xdr:row>
      <xdr:rowOff>158953</xdr:rowOff>
    </xdr:to>
    <xdr:sp macro="" textlink="">
      <xdr:nvSpPr>
        <xdr:cNvPr id="425" name="楕円 424"/>
        <xdr:cNvSpPr/>
      </xdr:nvSpPr>
      <xdr:spPr>
        <a:xfrm>
          <a:off x="9588500" y="1325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4030</xdr:rowOff>
    </xdr:from>
    <xdr:ext cx="534377" cy="259045"/>
    <xdr:sp macro="" textlink="">
      <xdr:nvSpPr>
        <xdr:cNvPr id="426" name="テキスト ボックス 425"/>
        <xdr:cNvSpPr txBox="1"/>
      </xdr:nvSpPr>
      <xdr:spPr>
        <a:xfrm>
          <a:off x="9372111" y="1303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133465</xdr:rowOff>
    </xdr:from>
    <xdr:to>
      <xdr:col>46</xdr:col>
      <xdr:colOff>38100</xdr:colOff>
      <xdr:row>79</xdr:row>
      <xdr:rowOff>63615</xdr:rowOff>
    </xdr:to>
    <xdr:sp macro="" textlink="">
      <xdr:nvSpPr>
        <xdr:cNvPr id="427" name="楕円 426"/>
        <xdr:cNvSpPr/>
      </xdr:nvSpPr>
      <xdr:spPr>
        <a:xfrm>
          <a:off x="8699500" y="135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54742</xdr:rowOff>
    </xdr:from>
    <xdr:ext cx="469744" cy="259045"/>
    <xdr:sp macro="" textlink="">
      <xdr:nvSpPr>
        <xdr:cNvPr id="428" name="テキスト ボックス 427"/>
        <xdr:cNvSpPr txBox="1"/>
      </xdr:nvSpPr>
      <xdr:spPr>
        <a:xfrm>
          <a:off x="8515428" y="1359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41122</xdr:rowOff>
    </xdr:from>
    <xdr:to>
      <xdr:col>41</xdr:col>
      <xdr:colOff>101600</xdr:colOff>
      <xdr:row>73</xdr:row>
      <xdr:rowOff>142722</xdr:rowOff>
    </xdr:to>
    <xdr:sp macro="" textlink="">
      <xdr:nvSpPr>
        <xdr:cNvPr id="429" name="楕円 428"/>
        <xdr:cNvSpPr/>
      </xdr:nvSpPr>
      <xdr:spPr>
        <a:xfrm>
          <a:off x="7810500" y="1255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159249</xdr:rowOff>
    </xdr:from>
    <xdr:ext cx="534377" cy="259045"/>
    <xdr:sp macro="" textlink="">
      <xdr:nvSpPr>
        <xdr:cNvPr id="430" name="テキスト ボックス 429"/>
        <xdr:cNvSpPr txBox="1"/>
      </xdr:nvSpPr>
      <xdr:spPr>
        <a:xfrm>
          <a:off x="7594111" y="1233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97574</xdr:rowOff>
    </xdr:from>
    <xdr:to>
      <xdr:col>36</xdr:col>
      <xdr:colOff>165100</xdr:colOff>
      <xdr:row>76</xdr:row>
      <xdr:rowOff>27724</xdr:rowOff>
    </xdr:to>
    <xdr:sp macro="" textlink="">
      <xdr:nvSpPr>
        <xdr:cNvPr id="431" name="楕円 430"/>
        <xdr:cNvSpPr/>
      </xdr:nvSpPr>
      <xdr:spPr>
        <a:xfrm>
          <a:off x="6921500" y="1295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44251</xdr:rowOff>
    </xdr:from>
    <xdr:ext cx="534377" cy="259045"/>
    <xdr:sp macro="" textlink="">
      <xdr:nvSpPr>
        <xdr:cNvPr id="432" name="テキスト ボックス 431"/>
        <xdr:cNvSpPr txBox="1"/>
      </xdr:nvSpPr>
      <xdr:spPr>
        <a:xfrm>
          <a:off x="6705111" y="1273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3040</xdr:rowOff>
    </xdr:from>
    <xdr:to>
      <xdr:col>54</xdr:col>
      <xdr:colOff>189865</xdr:colOff>
      <xdr:row>98</xdr:row>
      <xdr:rowOff>126222</xdr:rowOff>
    </xdr:to>
    <xdr:cxnSp macro="">
      <xdr:nvCxnSpPr>
        <xdr:cNvPr id="454" name="直線コネクタ 453"/>
        <xdr:cNvCxnSpPr/>
      </xdr:nvCxnSpPr>
      <xdr:spPr>
        <a:xfrm flipV="1">
          <a:off x="10475595" y="15776440"/>
          <a:ext cx="1270" cy="115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130049</xdr:rowOff>
    </xdr:from>
    <xdr:ext cx="469744" cy="259045"/>
    <xdr:sp macro="" textlink="">
      <xdr:nvSpPr>
        <xdr:cNvPr id="455" name="普通建設事業費 （ うち更新整備　）最小値テキスト"/>
        <xdr:cNvSpPr txBox="1"/>
      </xdr:nvSpPr>
      <xdr:spPr>
        <a:xfrm>
          <a:off x="10528300" y="1693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126222</xdr:rowOff>
    </xdr:from>
    <xdr:to>
      <xdr:col>55</xdr:col>
      <xdr:colOff>88900</xdr:colOff>
      <xdr:row>98</xdr:row>
      <xdr:rowOff>126222</xdr:rowOff>
    </xdr:to>
    <xdr:cxnSp macro="">
      <xdr:nvCxnSpPr>
        <xdr:cNvPr id="456" name="直線コネクタ 455"/>
        <xdr:cNvCxnSpPr/>
      </xdr:nvCxnSpPr>
      <xdr:spPr>
        <a:xfrm>
          <a:off x="10388600" y="1692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121167</xdr:rowOff>
    </xdr:from>
    <xdr:ext cx="599010" cy="259045"/>
    <xdr:sp macro="" textlink="">
      <xdr:nvSpPr>
        <xdr:cNvPr id="457" name="普通建設事業費 （ うち更新整備　）最大値テキスト"/>
        <xdr:cNvSpPr txBox="1"/>
      </xdr:nvSpPr>
      <xdr:spPr>
        <a:xfrm>
          <a:off x="10528300" y="1555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3040</xdr:rowOff>
    </xdr:from>
    <xdr:to>
      <xdr:col>55</xdr:col>
      <xdr:colOff>88900</xdr:colOff>
      <xdr:row>92</xdr:row>
      <xdr:rowOff>3040</xdr:rowOff>
    </xdr:to>
    <xdr:cxnSp macro="">
      <xdr:nvCxnSpPr>
        <xdr:cNvPr id="458" name="直線コネクタ 457"/>
        <xdr:cNvCxnSpPr/>
      </xdr:nvCxnSpPr>
      <xdr:spPr>
        <a:xfrm>
          <a:off x="10388600" y="157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29983</xdr:rowOff>
    </xdr:from>
    <xdr:to>
      <xdr:col>55</xdr:col>
      <xdr:colOff>0</xdr:colOff>
      <xdr:row>97</xdr:row>
      <xdr:rowOff>69616</xdr:rowOff>
    </xdr:to>
    <xdr:cxnSp macro="">
      <xdr:nvCxnSpPr>
        <xdr:cNvPr id="459" name="直線コネクタ 458"/>
        <xdr:cNvCxnSpPr/>
      </xdr:nvCxnSpPr>
      <xdr:spPr>
        <a:xfrm flipV="1">
          <a:off x="9639300" y="16660633"/>
          <a:ext cx="838200" cy="3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105512</xdr:rowOff>
    </xdr:from>
    <xdr:ext cx="534377" cy="259045"/>
    <xdr:sp macro="" textlink="">
      <xdr:nvSpPr>
        <xdr:cNvPr id="460" name="普通建設事業費 （ うち更新整備　）平均値テキスト"/>
        <xdr:cNvSpPr txBox="1"/>
      </xdr:nvSpPr>
      <xdr:spPr>
        <a:xfrm>
          <a:off x="10528300" y="16736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127085</xdr:rowOff>
    </xdr:from>
    <xdr:to>
      <xdr:col>55</xdr:col>
      <xdr:colOff>50800</xdr:colOff>
      <xdr:row>98</xdr:row>
      <xdr:rowOff>57235</xdr:rowOff>
    </xdr:to>
    <xdr:sp macro="" textlink="">
      <xdr:nvSpPr>
        <xdr:cNvPr id="461" name="フローチャート: 判断 460"/>
        <xdr:cNvSpPr/>
      </xdr:nvSpPr>
      <xdr:spPr>
        <a:xfrm>
          <a:off x="10426700" y="1675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69616</xdr:rowOff>
    </xdr:from>
    <xdr:to>
      <xdr:col>50</xdr:col>
      <xdr:colOff>114300</xdr:colOff>
      <xdr:row>97</xdr:row>
      <xdr:rowOff>118644</xdr:rowOff>
    </xdr:to>
    <xdr:cxnSp macro="">
      <xdr:nvCxnSpPr>
        <xdr:cNvPr id="462" name="直線コネクタ 461"/>
        <xdr:cNvCxnSpPr/>
      </xdr:nvCxnSpPr>
      <xdr:spPr>
        <a:xfrm flipV="1">
          <a:off x="8750300" y="16700266"/>
          <a:ext cx="889000" cy="49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140360</xdr:rowOff>
    </xdr:from>
    <xdr:to>
      <xdr:col>50</xdr:col>
      <xdr:colOff>165100</xdr:colOff>
      <xdr:row>98</xdr:row>
      <xdr:rowOff>70510</xdr:rowOff>
    </xdr:to>
    <xdr:sp macro="" textlink="">
      <xdr:nvSpPr>
        <xdr:cNvPr id="463" name="フローチャート: 判断 462"/>
        <xdr:cNvSpPr/>
      </xdr:nvSpPr>
      <xdr:spPr>
        <a:xfrm>
          <a:off x="9588500" y="1677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61637</xdr:rowOff>
    </xdr:from>
    <xdr:ext cx="534377" cy="259045"/>
    <xdr:sp macro="" textlink="">
      <xdr:nvSpPr>
        <xdr:cNvPr id="464" name="テキスト ボックス 463"/>
        <xdr:cNvSpPr txBox="1"/>
      </xdr:nvSpPr>
      <xdr:spPr>
        <a:xfrm>
          <a:off x="9372111" y="16863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118644</xdr:rowOff>
    </xdr:from>
    <xdr:to>
      <xdr:col>45</xdr:col>
      <xdr:colOff>177800</xdr:colOff>
      <xdr:row>97</xdr:row>
      <xdr:rowOff>146751</xdr:rowOff>
    </xdr:to>
    <xdr:cxnSp macro="">
      <xdr:nvCxnSpPr>
        <xdr:cNvPr id="465" name="直線コネクタ 464"/>
        <xdr:cNvCxnSpPr/>
      </xdr:nvCxnSpPr>
      <xdr:spPr>
        <a:xfrm flipV="1">
          <a:off x="7861300" y="16749294"/>
          <a:ext cx="889000" cy="28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134119</xdr:rowOff>
    </xdr:from>
    <xdr:to>
      <xdr:col>46</xdr:col>
      <xdr:colOff>38100</xdr:colOff>
      <xdr:row>98</xdr:row>
      <xdr:rowOff>64269</xdr:rowOff>
    </xdr:to>
    <xdr:sp macro="" textlink="">
      <xdr:nvSpPr>
        <xdr:cNvPr id="466" name="フローチャート: 判断 465"/>
        <xdr:cNvSpPr/>
      </xdr:nvSpPr>
      <xdr:spPr>
        <a:xfrm>
          <a:off x="8699500" y="1676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55396</xdr:rowOff>
    </xdr:from>
    <xdr:ext cx="534377" cy="259045"/>
    <xdr:sp macro="" textlink="">
      <xdr:nvSpPr>
        <xdr:cNvPr id="467" name="テキスト ボックス 466"/>
        <xdr:cNvSpPr txBox="1"/>
      </xdr:nvSpPr>
      <xdr:spPr>
        <a:xfrm>
          <a:off x="8483111" y="16857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146751</xdr:rowOff>
    </xdr:from>
    <xdr:to>
      <xdr:col>41</xdr:col>
      <xdr:colOff>50800</xdr:colOff>
      <xdr:row>98</xdr:row>
      <xdr:rowOff>38567</xdr:rowOff>
    </xdr:to>
    <xdr:cxnSp macro="">
      <xdr:nvCxnSpPr>
        <xdr:cNvPr id="468" name="直線コネクタ 467"/>
        <xdr:cNvCxnSpPr/>
      </xdr:nvCxnSpPr>
      <xdr:spPr>
        <a:xfrm flipV="1">
          <a:off x="6972300" y="16777401"/>
          <a:ext cx="889000" cy="6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144157</xdr:rowOff>
    </xdr:from>
    <xdr:to>
      <xdr:col>41</xdr:col>
      <xdr:colOff>101600</xdr:colOff>
      <xdr:row>98</xdr:row>
      <xdr:rowOff>74307</xdr:rowOff>
    </xdr:to>
    <xdr:sp macro="" textlink="">
      <xdr:nvSpPr>
        <xdr:cNvPr id="469" name="フローチャート: 判断 468"/>
        <xdr:cNvSpPr/>
      </xdr:nvSpPr>
      <xdr:spPr>
        <a:xfrm>
          <a:off x="7810500" y="1677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65434</xdr:rowOff>
    </xdr:from>
    <xdr:ext cx="534377" cy="259045"/>
    <xdr:sp macro="" textlink="">
      <xdr:nvSpPr>
        <xdr:cNvPr id="470" name="テキスト ボックス 469"/>
        <xdr:cNvSpPr txBox="1"/>
      </xdr:nvSpPr>
      <xdr:spPr>
        <a:xfrm>
          <a:off x="7594111" y="1686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140466</xdr:rowOff>
    </xdr:from>
    <xdr:to>
      <xdr:col>36</xdr:col>
      <xdr:colOff>165100</xdr:colOff>
      <xdr:row>98</xdr:row>
      <xdr:rowOff>70616</xdr:rowOff>
    </xdr:to>
    <xdr:sp macro="" textlink="">
      <xdr:nvSpPr>
        <xdr:cNvPr id="471" name="フローチャート: 判断 470"/>
        <xdr:cNvSpPr/>
      </xdr:nvSpPr>
      <xdr:spPr>
        <a:xfrm>
          <a:off x="6921500" y="1677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87143</xdr:rowOff>
    </xdr:from>
    <xdr:ext cx="534377" cy="259045"/>
    <xdr:sp macro="" textlink="">
      <xdr:nvSpPr>
        <xdr:cNvPr id="472" name="テキスト ボックス 471"/>
        <xdr:cNvSpPr txBox="1"/>
      </xdr:nvSpPr>
      <xdr:spPr>
        <a:xfrm>
          <a:off x="6705111" y="1654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150633</xdr:rowOff>
    </xdr:from>
    <xdr:to>
      <xdr:col>55</xdr:col>
      <xdr:colOff>50800</xdr:colOff>
      <xdr:row>97</xdr:row>
      <xdr:rowOff>80783</xdr:rowOff>
    </xdr:to>
    <xdr:sp macro="" textlink="">
      <xdr:nvSpPr>
        <xdr:cNvPr id="478" name="楕円 477"/>
        <xdr:cNvSpPr/>
      </xdr:nvSpPr>
      <xdr:spPr>
        <a:xfrm>
          <a:off x="10426700" y="1660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2060</xdr:rowOff>
    </xdr:from>
    <xdr:ext cx="599010" cy="259045"/>
    <xdr:sp macro="" textlink="">
      <xdr:nvSpPr>
        <xdr:cNvPr id="479" name="普通建設事業費 （ うち更新整備　）該当値テキスト"/>
        <xdr:cNvSpPr txBox="1"/>
      </xdr:nvSpPr>
      <xdr:spPr>
        <a:xfrm>
          <a:off x="10528300" y="16461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18816</xdr:rowOff>
    </xdr:from>
    <xdr:to>
      <xdr:col>50</xdr:col>
      <xdr:colOff>165100</xdr:colOff>
      <xdr:row>97</xdr:row>
      <xdr:rowOff>120416</xdr:rowOff>
    </xdr:to>
    <xdr:sp macro="" textlink="">
      <xdr:nvSpPr>
        <xdr:cNvPr id="480" name="楕円 479"/>
        <xdr:cNvSpPr/>
      </xdr:nvSpPr>
      <xdr:spPr>
        <a:xfrm>
          <a:off x="9588500" y="166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136943</xdr:rowOff>
    </xdr:from>
    <xdr:ext cx="599010" cy="259045"/>
    <xdr:sp macro="" textlink="">
      <xdr:nvSpPr>
        <xdr:cNvPr id="481" name="テキスト ボックス 480"/>
        <xdr:cNvSpPr txBox="1"/>
      </xdr:nvSpPr>
      <xdr:spPr>
        <a:xfrm>
          <a:off x="9339795" y="16424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67844</xdr:rowOff>
    </xdr:from>
    <xdr:to>
      <xdr:col>46</xdr:col>
      <xdr:colOff>38100</xdr:colOff>
      <xdr:row>97</xdr:row>
      <xdr:rowOff>169444</xdr:rowOff>
    </xdr:to>
    <xdr:sp macro="" textlink="">
      <xdr:nvSpPr>
        <xdr:cNvPr id="482" name="楕円 481"/>
        <xdr:cNvSpPr/>
      </xdr:nvSpPr>
      <xdr:spPr>
        <a:xfrm>
          <a:off x="8699500" y="1669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14521</xdr:rowOff>
    </xdr:from>
    <xdr:ext cx="534377" cy="259045"/>
    <xdr:sp macro="" textlink="">
      <xdr:nvSpPr>
        <xdr:cNvPr id="483" name="テキスト ボックス 482"/>
        <xdr:cNvSpPr txBox="1"/>
      </xdr:nvSpPr>
      <xdr:spPr>
        <a:xfrm>
          <a:off x="8483111" y="16473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95951</xdr:rowOff>
    </xdr:from>
    <xdr:to>
      <xdr:col>41</xdr:col>
      <xdr:colOff>101600</xdr:colOff>
      <xdr:row>98</xdr:row>
      <xdr:rowOff>26101</xdr:rowOff>
    </xdr:to>
    <xdr:sp macro="" textlink="">
      <xdr:nvSpPr>
        <xdr:cNvPr id="484" name="楕円 483"/>
        <xdr:cNvSpPr/>
      </xdr:nvSpPr>
      <xdr:spPr>
        <a:xfrm>
          <a:off x="7810500" y="16726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42628</xdr:rowOff>
    </xdr:from>
    <xdr:ext cx="534377" cy="259045"/>
    <xdr:sp macro="" textlink="">
      <xdr:nvSpPr>
        <xdr:cNvPr id="485" name="テキスト ボックス 484"/>
        <xdr:cNvSpPr txBox="1"/>
      </xdr:nvSpPr>
      <xdr:spPr>
        <a:xfrm>
          <a:off x="7594111" y="16501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159217</xdr:rowOff>
    </xdr:from>
    <xdr:to>
      <xdr:col>36</xdr:col>
      <xdr:colOff>165100</xdr:colOff>
      <xdr:row>98</xdr:row>
      <xdr:rowOff>89367</xdr:rowOff>
    </xdr:to>
    <xdr:sp macro="" textlink="">
      <xdr:nvSpPr>
        <xdr:cNvPr id="486" name="楕円 485"/>
        <xdr:cNvSpPr/>
      </xdr:nvSpPr>
      <xdr:spPr>
        <a:xfrm>
          <a:off x="6921500" y="1678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80494</xdr:rowOff>
    </xdr:from>
    <xdr:ext cx="534377" cy="259045"/>
    <xdr:sp macro="" textlink="">
      <xdr:nvSpPr>
        <xdr:cNvPr id="487" name="テキスト ボックス 486"/>
        <xdr:cNvSpPr txBox="1"/>
      </xdr:nvSpPr>
      <xdr:spPr>
        <a:xfrm>
          <a:off x="6705111" y="1688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151168</xdr:rowOff>
    </xdr:from>
    <xdr:to>
      <xdr:col>85</xdr:col>
      <xdr:colOff>126364</xdr:colOff>
      <xdr:row>39</xdr:row>
      <xdr:rowOff>44450</xdr:rowOff>
    </xdr:to>
    <xdr:cxnSp macro="">
      <xdr:nvCxnSpPr>
        <xdr:cNvPr id="511" name="直線コネクタ 510"/>
        <xdr:cNvCxnSpPr/>
      </xdr:nvCxnSpPr>
      <xdr:spPr>
        <a:xfrm flipV="1">
          <a:off x="16317595" y="5294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97845</xdr:rowOff>
    </xdr:from>
    <xdr:ext cx="599010" cy="259045"/>
    <xdr:sp macro="" textlink="">
      <xdr:nvSpPr>
        <xdr:cNvPr id="514" name="災害復旧事業費最大値テキスト"/>
        <xdr:cNvSpPr txBox="1"/>
      </xdr:nvSpPr>
      <xdr:spPr>
        <a:xfrm>
          <a:off x="16370300" y="506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151168</xdr:rowOff>
    </xdr:from>
    <xdr:to>
      <xdr:col>86</xdr:col>
      <xdr:colOff>25400</xdr:colOff>
      <xdr:row>30</xdr:row>
      <xdr:rowOff>151168</xdr:rowOff>
    </xdr:to>
    <xdr:cxnSp macro="">
      <xdr:nvCxnSpPr>
        <xdr:cNvPr id="515" name="直線コネクタ 514"/>
        <xdr:cNvCxnSpPr/>
      </xdr:nvCxnSpPr>
      <xdr:spPr>
        <a:xfrm>
          <a:off x="16230600" y="52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169164</xdr:rowOff>
    </xdr:from>
    <xdr:to>
      <xdr:col>85</xdr:col>
      <xdr:colOff>127000</xdr:colOff>
      <xdr:row>38</xdr:row>
      <xdr:rowOff>132982</xdr:rowOff>
    </xdr:to>
    <xdr:cxnSp macro="">
      <xdr:nvCxnSpPr>
        <xdr:cNvPr id="516" name="直線コネクタ 515"/>
        <xdr:cNvCxnSpPr/>
      </xdr:nvCxnSpPr>
      <xdr:spPr>
        <a:xfrm>
          <a:off x="15481300" y="6341364"/>
          <a:ext cx="838200" cy="30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89095</xdr:rowOff>
    </xdr:from>
    <xdr:ext cx="469744" cy="259045"/>
    <xdr:sp macro="" textlink="">
      <xdr:nvSpPr>
        <xdr:cNvPr id="517" name="災害復旧事業費平均値テキスト"/>
        <xdr:cNvSpPr txBox="1"/>
      </xdr:nvSpPr>
      <xdr:spPr>
        <a:xfrm>
          <a:off x="16370300" y="6432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66218</xdr:rowOff>
    </xdr:from>
    <xdr:to>
      <xdr:col>85</xdr:col>
      <xdr:colOff>177800</xdr:colOff>
      <xdr:row>38</xdr:row>
      <xdr:rowOff>167818</xdr:rowOff>
    </xdr:to>
    <xdr:sp macro="" textlink="">
      <xdr:nvSpPr>
        <xdr:cNvPr id="518" name="フローチャート: 判断 517"/>
        <xdr:cNvSpPr/>
      </xdr:nvSpPr>
      <xdr:spPr>
        <a:xfrm>
          <a:off x="16268700" y="65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50521</xdr:rowOff>
    </xdr:from>
    <xdr:to>
      <xdr:col>81</xdr:col>
      <xdr:colOff>50800</xdr:colOff>
      <xdr:row>36</xdr:row>
      <xdr:rowOff>169164</xdr:rowOff>
    </xdr:to>
    <xdr:cxnSp macro="">
      <xdr:nvCxnSpPr>
        <xdr:cNvPr id="519" name="直線コネクタ 518"/>
        <xdr:cNvCxnSpPr/>
      </xdr:nvCxnSpPr>
      <xdr:spPr>
        <a:xfrm>
          <a:off x="14592300" y="6051271"/>
          <a:ext cx="889000" cy="29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52756</xdr:rowOff>
    </xdr:from>
    <xdr:to>
      <xdr:col>81</xdr:col>
      <xdr:colOff>101600</xdr:colOff>
      <xdr:row>38</xdr:row>
      <xdr:rowOff>154356</xdr:rowOff>
    </xdr:to>
    <xdr:sp macro="" textlink="">
      <xdr:nvSpPr>
        <xdr:cNvPr id="520" name="フローチャート: 判断 519"/>
        <xdr:cNvSpPr/>
      </xdr:nvSpPr>
      <xdr:spPr>
        <a:xfrm>
          <a:off x="15430500" y="656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145483</xdr:rowOff>
    </xdr:from>
    <xdr:ext cx="469744" cy="259045"/>
    <xdr:sp macro="" textlink="">
      <xdr:nvSpPr>
        <xdr:cNvPr id="521" name="テキスト ボックス 520"/>
        <xdr:cNvSpPr txBox="1"/>
      </xdr:nvSpPr>
      <xdr:spPr>
        <a:xfrm>
          <a:off x="15246428" y="66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21869</xdr:rowOff>
    </xdr:from>
    <xdr:to>
      <xdr:col>76</xdr:col>
      <xdr:colOff>114300</xdr:colOff>
      <xdr:row>35</xdr:row>
      <xdr:rowOff>50521</xdr:rowOff>
    </xdr:to>
    <xdr:cxnSp macro="">
      <xdr:nvCxnSpPr>
        <xdr:cNvPr id="522" name="直線コネクタ 521"/>
        <xdr:cNvCxnSpPr/>
      </xdr:nvCxnSpPr>
      <xdr:spPr>
        <a:xfrm>
          <a:off x="13703300" y="6022619"/>
          <a:ext cx="889000" cy="2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37287</xdr:rowOff>
    </xdr:from>
    <xdr:to>
      <xdr:col>76</xdr:col>
      <xdr:colOff>165100</xdr:colOff>
      <xdr:row>38</xdr:row>
      <xdr:rowOff>138887</xdr:rowOff>
    </xdr:to>
    <xdr:sp macro="" textlink="">
      <xdr:nvSpPr>
        <xdr:cNvPr id="523" name="フローチャート: 判断 522"/>
        <xdr:cNvSpPr/>
      </xdr:nvSpPr>
      <xdr:spPr>
        <a:xfrm>
          <a:off x="14541500" y="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130014</xdr:rowOff>
    </xdr:from>
    <xdr:ext cx="534377" cy="259045"/>
    <xdr:sp macro="" textlink="">
      <xdr:nvSpPr>
        <xdr:cNvPr id="524" name="テキスト ボックス 523"/>
        <xdr:cNvSpPr txBox="1"/>
      </xdr:nvSpPr>
      <xdr:spPr>
        <a:xfrm>
          <a:off x="14325111" y="664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157048</xdr:rowOff>
    </xdr:from>
    <xdr:to>
      <xdr:col>71</xdr:col>
      <xdr:colOff>177800</xdr:colOff>
      <xdr:row>35</xdr:row>
      <xdr:rowOff>21869</xdr:rowOff>
    </xdr:to>
    <xdr:cxnSp macro="">
      <xdr:nvCxnSpPr>
        <xdr:cNvPr id="525" name="直線コネクタ 524"/>
        <xdr:cNvCxnSpPr/>
      </xdr:nvCxnSpPr>
      <xdr:spPr>
        <a:xfrm>
          <a:off x="12814300" y="5814898"/>
          <a:ext cx="889000" cy="207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48133</xdr:rowOff>
    </xdr:from>
    <xdr:to>
      <xdr:col>72</xdr:col>
      <xdr:colOff>38100</xdr:colOff>
      <xdr:row>38</xdr:row>
      <xdr:rowOff>149733</xdr:rowOff>
    </xdr:to>
    <xdr:sp macro="" textlink="">
      <xdr:nvSpPr>
        <xdr:cNvPr id="526" name="フローチャート: 判断 525"/>
        <xdr:cNvSpPr/>
      </xdr:nvSpPr>
      <xdr:spPr>
        <a:xfrm>
          <a:off x="136525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140860</xdr:rowOff>
    </xdr:from>
    <xdr:ext cx="469744" cy="259045"/>
    <xdr:sp macro="" textlink="">
      <xdr:nvSpPr>
        <xdr:cNvPr id="527" name="テキスト ボックス 526"/>
        <xdr:cNvSpPr txBox="1"/>
      </xdr:nvSpPr>
      <xdr:spPr>
        <a:xfrm>
          <a:off x="13468428" y="665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36614</xdr:rowOff>
    </xdr:from>
    <xdr:to>
      <xdr:col>67</xdr:col>
      <xdr:colOff>101600</xdr:colOff>
      <xdr:row>38</xdr:row>
      <xdr:rowOff>138214</xdr:rowOff>
    </xdr:to>
    <xdr:sp macro="" textlink="">
      <xdr:nvSpPr>
        <xdr:cNvPr id="528" name="フローチャート: 判断 527"/>
        <xdr:cNvSpPr/>
      </xdr:nvSpPr>
      <xdr:spPr>
        <a:xfrm>
          <a:off x="12763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129341</xdr:rowOff>
    </xdr:from>
    <xdr:ext cx="534377" cy="259045"/>
    <xdr:sp macro="" textlink="">
      <xdr:nvSpPr>
        <xdr:cNvPr id="529" name="テキスト ボックス 528"/>
        <xdr:cNvSpPr txBox="1"/>
      </xdr:nvSpPr>
      <xdr:spPr>
        <a:xfrm>
          <a:off x="12547111" y="664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82182</xdr:rowOff>
    </xdr:from>
    <xdr:to>
      <xdr:col>85</xdr:col>
      <xdr:colOff>177800</xdr:colOff>
      <xdr:row>39</xdr:row>
      <xdr:rowOff>12332</xdr:rowOff>
    </xdr:to>
    <xdr:sp macro="" textlink="">
      <xdr:nvSpPr>
        <xdr:cNvPr id="535" name="楕円 534"/>
        <xdr:cNvSpPr/>
      </xdr:nvSpPr>
      <xdr:spPr>
        <a:xfrm>
          <a:off x="16268700" y="659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44645</xdr:rowOff>
    </xdr:from>
    <xdr:ext cx="469744" cy="259045"/>
    <xdr:sp macro="" textlink="">
      <xdr:nvSpPr>
        <xdr:cNvPr id="536" name="災害復旧事業費該当値テキスト"/>
        <xdr:cNvSpPr txBox="1"/>
      </xdr:nvSpPr>
      <xdr:spPr>
        <a:xfrm>
          <a:off x="16370300" y="655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118364</xdr:rowOff>
    </xdr:from>
    <xdr:to>
      <xdr:col>81</xdr:col>
      <xdr:colOff>101600</xdr:colOff>
      <xdr:row>37</xdr:row>
      <xdr:rowOff>48514</xdr:rowOff>
    </xdr:to>
    <xdr:sp macro="" textlink="">
      <xdr:nvSpPr>
        <xdr:cNvPr id="537" name="楕円 536"/>
        <xdr:cNvSpPr/>
      </xdr:nvSpPr>
      <xdr:spPr>
        <a:xfrm>
          <a:off x="15430500" y="629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65041</xdr:rowOff>
    </xdr:from>
    <xdr:ext cx="534377" cy="259045"/>
    <xdr:sp macro="" textlink="">
      <xdr:nvSpPr>
        <xdr:cNvPr id="538" name="テキスト ボックス 537"/>
        <xdr:cNvSpPr txBox="1"/>
      </xdr:nvSpPr>
      <xdr:spPr>
        <a:xfrm>
          <a:off x="15214111" y="606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171171</xdr:rowOff>
    </xdr:from>
    <xdr:to>
      <xdr:col>76</xdr:col>
      <xdr:colOff>165100</xdr:colOff>
      <xdr:row>35</xdr:row>
      <xdr:rowOff>101321</xdr:rowOff>
    </xdr:to>
    <xdr:sp macro="" textlink="">
      <xdr:nvSpPr>
        <xdr:cNvPr id="539" name="楕円 538"/>
        <xdr:cNvSpPr/>
      </xdr:nvSpPr>
      <xdr:spPr>
        <a:xfrm>
          <a:off x="14541500" y="600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117848</xdr:rowOff>
    </xdr:from>
    <xdr:ext cx="534377" cy="259045"/>
    <xdr:sp macro="" textlink="">
      <xdr:nvSpPr>
        <xdr:cNvPr id="540" name="テキスト ボックス 539"/>
        <xdr:cNvSpPr txBox="1"/>
      </xdr:nvSpPr>
      <xdr:spPr>
        <a:xfrm>
          <a:off x="14325111" y="577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142519</xdr:rowOff>
    </xdr:from>
    <xdr:to>
      <xdr:col>72</xdr:col>
      <xdr:colOff>38100</xdr:colOff>
      <xdr:row>35</xdr:row>
      <xdr:rowOff>72669</xdr:rowOff>
    </xdr:to>
    <xdr:sp macro="" textlink="">
      <xdr:nvSpPr>
        <xdr:cNvPr id="541" name="楕円 540"/>
        <xdr:cNvSpPr/>
      </xdr:nvSpPr>
      <xdr:spPr>
        <a:xfrm>
          <a:off x="13652500" y="597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89196</xdr:rowOff>
    </xdr:from>
    <xdr:ext cx="534377" cy="259045"/>
    <xdr:sp macro="" textlink="">
      <xdr:nvSpPr>
        <xdr:cNvPr id="542" name="テキスト ボックス 541"/>
        <xdr:cNvSpPr txBox="1"/>
      </xdr:nvSpPr>
      <xdr:spPr>
        <a:xfrm>
          <a:off x="13436111" y="574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106248</xdr:rowOff>
    </xdr:from>
    <xdr:to>
      <xdr:col>67</xdr:col>
      <xdr:colOff>101600</xdr:colOff>
      <xdr:row>34</xdr:row>
      <xdr:rowOff>36398</xdr:rowOff>
    </xdr:to>
    <xdr:sp macro="" textlink="">
      <xdr:nvSpPr>
        <xdr:cNvPr id="543" name="楕円 542"/>
        <xdr:cNvSpPr/>
      </xdr:nvSpPr>
      <xdr:spPr>
        <a:xfrm>
          <a:off x="12763500" y="576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52925</xdr:rowOff>
    </xdr:from>
    <xdr:ext cx="534377" cy="259045"/>
    <xdr:sp macro="" textlink="">
      <xdr:nvSpPr>
        <xdr:cNvPr id="544" name="テキスト ボックス 543"/>
        <xdr:cNvSpPr txBox="1"/>
      </xdr:nvSpPr>
      <xdr:spPr>
        <a:xfrm>
          <a:off x="12547111" y="553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103917</xdr:rowOff>
    </xdr:from>
    <xdr:to>
      <xdr:col>85</xdr:col>
      <xdr:colOff>126364</xdr:colOff>
      <xdr:row>78</xdr:row>
      <xdr:rowOff>64548</xdr:rowOff>
    </xdr:to>
    <xdr:cxnSp macro="">
      <xdr:nvCxnSpPr>
        <xdr:cNvPr id="615" name="直線コネクタ 614"/>
        <xdr:cNvCxnSpPr/>
      </xdr:nvCxnSpPr>
      <xdr:spPr>
        <a:xfrm flipV="1">
          <a:off x="16317595" y="12276867"/>
          <a:ext cx="1269" cy="1160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68375</xdr:rowOff>
    </xdr:from>
    <xdr:ext cx="534377" cy="259045"/>
    <xdr:sp macro="" textlink="">
      <xdr:nvSpPr>
        <xdr:cNvPr id="616" name="公債費最小値テキスト"/>
        <xdr:cNvSpPr txBox="1"/>
      </xdr:nvSpPr>
      <xdr:spPr>
        <a:xfrm>
          <a:off x="16370300" y="1344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64548</xdr:rowOff>
    </xdr:from>
    <xdr:to>
      <xdr:col>86</xdr:col>
      <xdr:colOff>25400</xdr:colOff>
      <xdr:row>78</xdr:row>
      <xdr:rowOff>64548</xdr:rowOff>
    </xdr:to>
    <xdr:cxnSp macro="">
      <xdr:nvCxnSpPr>
        <xdr:cNvPr id="617" name="直線コネクタ 616"/>
        <xdr:cNvCxnSpPr/>
      </xdr:nvCxnSpPr>
      <xdr:spPr>
        <a:xfrm>
          <a:off x="16230600" y="1343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50594</xdr:rowOff>
    </xdr:from>
    <xdr:ext cx="599010" cy="259045"/>
    <xdr:sp macro="" textlink="">
      <xdr:nvSpPr>
        <xdr:cNvPr id="618" name="公債費最大値テキスト"/>
        <xdr:cNvSpPr txBox="1"/>
      </xdr:nvSpPr>
      <xdr:spPr>
        <a:xfrm>
          <a:off x="16370300" y="1205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103917</xdr:rowOff>
    </xdr:from>
    <xdr:to>
      <xdr:col>86</xdr:col>
      <xdr:colOff>25400</xdr:colOff>
      <xdr:row>71</xdr:row>
      <xdr:rowOff>103917</xdr:rowOff>
    </xdr:to>
    <xdr:cxnSp macro="">
      <xdr:nvCxnSpPr>
        <xdr:cNvPr id="619" name="直線コネクタ 618"/>
        <xdr:cNvCxnSpPr/>
      </xdr:nvCxnSpPr>
      <xdr:spPr>
        <a:xfrm>
          <a:off x="16230600" y="12276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153432</xdr:rowOff>
    </xdr:from>
    <xdr:to>
      <xdr:col>85</xdr:col>
      <xdr:colOff>127000</xdr:colOff>
      <xdr:row>76</xdr:row>
      <xdr:rowOff>158820</xdr:rowOff>
    </xdr:to>
    <xdr:cxnSp macro="">
      <xdr:nvCxnSpPr>
        <xdr:cNvPr id="620" name="直線コネクタ 619"/>
        <xdr:cNvCxnSpPr/>
      </xdr:nvCxnSpPr>
      <xdr:spPr>
        <a:xfrm>
          <a:off x="15481300" y="13183632"/>
          <a:ext cx="8382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62009</xdr:rowOff>
    </xdr:from>
    <xdr:ext cx="534377" cy="259045"/>
    <xdr:sp macro="" textlink="">
      <xdr:nvSpPr>
        <xdr:cNvPr id="621" name="公債費平均値テキスト"/>
        <xdr:cNvSpPr txBox="1"/>
      </xdr:nvSpPr>
      <xdr:spPr>
        <a:xfrm>
          <a:off x="16370300" y="13263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83582</xdr:rowOff>
    </xdr:from>
    <xdr:to>
      <xdr:col>85</xdr:col>
      <xdr:colOff>177800</xdr:colOff>
      <xdr:row>78</xdr:row>
      <xdr:rowOff>13732</xdr:rowOff>
    </xdr:to>
    <xdr:sp macro="" textlink="">
      <xdr:nvSpPr>
        <xdr:cNvPr id="622" name="フローチャート: 判断 621"/>
        <xdr:cNvSpPr/>
      </xdr:nvSpPr>
      <xdr:spPr>
        <a:xfrm>
          <a:off x="162687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153432</xdr:rowOff>
    </xdr:from>
    <xdr:to>
      <xdr:col>81</xdr:col>
      <xdr:colOff>50800</xdr:colOff>
      <xdr:row>76</xdr:row>
      <xdr:rowOff>167424</xdr:rowOff>
    </xdr:to>
    <xdr:cxnSp macro="">
      <xdr:nvCxnSpPr>
        <xdr:cNvPr id="623" name="直線コネクタ 622"/>
        <xdr:cNvCxnSpPr/>
      </xdr:nvCxnSpPr>
      <xdr:spPr>
        <a:xfrm flipV="1">
          <a:off x="14592300" y="13183632"/>
          <a:ext cx="889000" cy="1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83063</xdr:rowOff>
    </xdr:from>
    <xdr:to>
      <xdr:col>81</xdr:col>
      <xdr:colOff>101600</xdr:colOff>
      <xdr:row>78</xdr:row>
      <xdr:rowOff>13213</xdr:rowOff>
    </xdr:to>
    <xdr:sp macro="" textlink="">
      <xdr:nvSpPr>
        <xdr:cNvPr id="624" name="フローチャート: 判断 623"/>
        <xdr:cNvSpPr/>
      </xdr:nvSpPr>
      <xdr:spPr>
        <a:xfrm>
          <a:off x="15430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4340</xdr:rowOff>
    </xdr:from>
    <xdr:ext cx="534377" cy="259045"/>
    <xdr:sp macro="" textlink="">
      <xdr:nvSpPr>
        <xdr:cNvPr id="625" name="テキスト ボックス 624"/>
        <xdr:cNvSpPr txBox="1"/>
      </xdr:nvSpPr>
      <xdr:spPr>
        <a:xfrm>
          <a:off x="15214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156383</xdr:rowOff>
    </xdr:from>
    <xdr:to>
      <xdr:col>76</xdr:col>
      <xdr:colOff>114300</xdr:colOff>
      <xdr:row>76</xdr:row>
      <xdr:rowOff>167424</xdr:rowOff>
    </xdr:to>
    <xdr:cxnSp macro="">
      <xdr:nvCxnSpPr>
        <xdr:cNvPr id="626" name="直線コネクタ 625"/>
        <xdr:cNvCxnSpPr/>
      </xdr:nvCxnSpPr>
      <xdr:spPr>
        <a:xfrm>
          <a:off x="13703300" y="13186583"/>
          <a:ext cx="889000" cy="1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88832</xdr:rowOff>
    </xdr:from>
    <xdr:to>
      <xdr:col>76</xdr:col>
      <xdr:colOff>165100</xdr:colOff>
      <xdr:row>78</xdr:row>
      <xdr:rowOff>18982</xdr:rowOff>
    </xdr:to>
    <xdr:sp macro="" textlink="">
      <xdr:nvSpPr>
        <xdr:cNvPr id="627" name="フローチャート: 判断 626"/>
        <xdr:cNvSpPr/>
      </xdr:nvSpPr>
      <xdr:spPr>
        <a:xfrm>
          <a:off x="14541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10109</xdr:rowOff>
    </xdr:from>
    <xdr:ext cx="534377" cy="259045"/>
    <xdr:sp macro="" textlink="">
      <xdr:nvSpPr>
        <xdr:cNvPr id="628" name="テキスト ボックス 627"/>
        <xdr:cNvSpPr txBox="1"/>
      </xdr:nvSpPr>
      <xdr:spPr>
        <a:xfrm>
          <a:off x="14325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145095</xdr:rowOff>
    </xdr:from>
    <xdr:to>
      <xdr:col>71</xdr:col>
      <xdr:colOff>177800</xdr:colOff>
      <xdr:row>76</xdr:row>
      <xdr:rowOff>156383</xdr:rowOff>
    </xdr:to>
    <xdr:cxnSp macro="">
      <xdr:nvCxnSpPr>
        <xdr:cNvPr id="629" name="直線コネクタ 628"/>
        <xdr:cNvCxnSpPr/>
      </xdr:nvCxnSpPr>
      <xdr:spPr>
        <a:xfrm>
          <a:off x="12814300" y="13175295"/>
          <a:ext cx="889000" cy="1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99155</xdr:rowOff>
    </xdr:from>
    <xdr:to>
      <xdr:col>72</xdr:col>
      <xdr:colOff>38100</xdr:colOff>
      <xdr:row>78</xdr:row>
      <xdr:rowOff>29305</xdr:rowOff>
    </xdr:to>
    <xdr:sp macro="" textlink="">
      <xdr:nvSpPr>
        <xdr:cNvPr id="630" name="フローチャート: 判断 629"/>
        <xdr:cNvSpPr/>
      </xdr:nvSpPr>
      <xdr:spPr>
        <a:xfrm>
          <a:off x="13652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20432</xdr:rowOff>
    </xdr:from>
    <xdr:ext cx="534377" cy="259045"/>
    <xdr:sp macro="" textlink="">
      <xdr:nvSpPr>
        <xdr:cNvPr id="631" name="テキスト ボックス 630"/>
        <xdr:cNvSpPr txBox="1"/>
      </xdr:nvSpPr>
      <xdr:spPr>
        <a:xfrm>
          <a:off x="13436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102211</xdr:rowOff>
    </xdr:from>
    <xdr:to>
      <xdr:col>67</xdr:col>
      <xdr:colOff>101600</xdr:colOff>
      <xdr:row>78</xdr:row>
      <xdr:rowOff>32361</xdr:rowOff>
    </xdr:to>
    <xdr:sp macro="" textlink="">
      <xdr:nvSpPr>
        <xdr:cNvPr id="632" name="フローチャート: 判断 631"/>
        <xdr:cNvSpPr/>
      </xdr:nvSpPr>
      <xdr:spPr>
        <a:xfrm>
          <a:off x="12763500" y="1330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23488</xdr:rowOff>
    </xdr:from>
    <xdr:ext cx="534377" cy="259045"/>
    <xdr:sp macro="" textlink="">
      <xdr:nvSpPr>
        <xdr:cNvPr id="633" name="テキスト ボックス 632"/>
        <xdr:cNvSpPr txBox="1"/>
      </xdr:nvSpPr>
      <xdr:spPr>
        <a:xfrm>
          <a:off x="12547111" y="1339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108020</xdr:rowOff>
    </xdr:from>
    <xdr:to>
      <xdr:col>85</xdr:col>
      <xdr:colOff>177800</xdr:colOff>
      <xdr:row>77</xdr:row>
      <xdr:rowOff>38170</xdr:rowOff>
    </xdr:to>
    <xdr:sp macro="" textlink="">
      <xdr:nvSpPr>
        <xdr:cNvPr id="639" name="楕円 638"/>
        <xdr:cNvSpPr/>
      </xdr:nvSpPr>
      <xdr:spPr>
        <a:xfrm>
          <a:off x="16268700" y="1313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130897</xdr:rowOff>
    </xdr:from>
    <xdr:ext cx="599010" cy="259045"/>
    <xdr:sp macro="" textlink="">
      <xdr:nvSpPr>
        <xdr:cNvPr id="640" name="公債費該当値テキスト"/>
        <xdr:cNvSpPr txBox="1"/>
      </xdr:nvSpPr>
      <xdr:spPr>
        <a:xfrm>
          <a:off x="16370300" y="12989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102632</xdr:rowOff>
    </xdr:from>
    <xdr:to>
      <xdr:col>81</xdr:col>
      <xdr:colOff>101600</xdr:colOff>
      <xdr:row>77</xdr:row>
      <xdr:rowOff>32782</xdr:rowOff>
    </xdr:to>
    <xdr:sp macro="" textlink="">
      <xdr:nvSpPr>
        <xdr:cNvPr id="641" name="楕円 640"/>
        <xdr:cNvSpPr/>
      </xdr:nvSpPr>
      <xdr:spPr>
        <a:xfrm>
          <a:off x="15430500" y="1313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49309</xdr:rowOff>
    </xdr:from>
    <xdr:ext cx="599010" cy="259045"/>
    <xdr:sp macro="" textlink="">
      <xdr:nvSpPr>
        <xdr:cNvPr id="642" name="テキスト ボックス 641"/>
        <xdr:cNvSpPr txBox="1"/>
      </xdr:nvSpPr>
      <xdr:spPr>
        <a:xfrm>
          <a:off x="15181795" y="12908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116624</xdr:rowOff>
    </xdr:from>
    <xdr:to>
      <xdr:col>76</xdr:col>
      <xdr:colOff>165100</xdr:colOff>
      <xdr:row>77</xdr:row>
      <xdr:rowOff>46774</xdr:rowOff>
    </xdr:to>
    <xdr:sp macro="" textlink="">
      <xdr:nvSpPr>
        <xdr:cNvPr id="643" name="楕円 642"/>
        <xdr:cNvSpPr/>
      </xdr:nvSpPr>
      <xdr:spPr>
        <a:xfrm>
          <a:off x="14541500" y="1314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63302</xdr:rowOff>
    </xdr:from>
    <xdr:ext cx="599010" cy="259045"/>
    <xdr:sp macro="" textlink="">
      <xdr:nvSpPr>
        <xdr:cNvPr id="644" name="テキスト ボックス 643"/>
        <xdr:cNvSpPr txBox="1"/>
      </xdr:nvSpPr>
      <xdr:spPr>
        <a:xfrm>
          <a:off x="14292795" y="12922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105583</xdr:rowOff>
    </xdr:from>
    <xdr:to>
      <xdr:col>72</xdr:col>
      <xdr:colOff>38100</xdr:colOff>
      <xdr:row>77</xdr:row>
      <xdr:rowOff>35733</xdr:rowOff>
    </xdr:to>
    <xdr:sp macro="" textlink="">
      <xdr:nvSpPr>
        <xdr:cNvPr id="645" name="楕円 644"/>
        <xdr:cNvSpPr/>
      </xdr:nvSpPr>
      <xdr:spPr>
        <a:xfrm>
          <a:off x="13652500" y="1313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52260</xdr:rowOff>
    </xdr:from>
    <xdr:ext cx="599010" cy="259045"/>
    <xdr:sp macro="" textlink="">
      <xdr:nvSpPr>
        <xdr:cNvPr id="646" name="テキスト ボックス 645"/>
        <xdr:cNvSpPr txBox="1"/>
      </xdr:nvSpPr>
      <xdr:spPr>
        <a:xfrm>
          <a:off x="13403795" y="1291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94295</xdr:rowOff>
    </xdr:from>
    <xdr:to>
      <xdr:col>67</xdr:col>
      <xdr:colOff>101600</xdr:colOff>
      <xdr:row>77</xdr:row>
      <xdr:rowOff>24445</xdr:rowOff>
    </xdr:to>
    <xdr:sp macro="" textlink="">
      <xdr:nvSpPr>
        <xdr:cNvPr id="647" name="楕円 646"/>
        <xdr:cNvSpPr/>
      </xdr:nvSpPr>
      <xdr:spPr>
        <a:xfrm>
          <a:off x="12763500" y="1312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40972</xdr:rowOff>
    </xdr:from>
    <xdr:ext cx="599010" cy="259045"/>
    <xdr:sp macro="" textlink="">
      <xdr:nvSpPr>
        <xdr:cNvPr id="648" name="テキスト ボックス 647"/>
        <xdr:cNvSpPr txBox="1"/>
      </xdr:nvSpPr>
      <xdr:spPr>
        <a:xfrm>
          <a:off x="12514795" y="12899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163598</xdr:rowOff>
    </xdr:from>
    <xdr:to>
      <xdr:col>85</xdr:col>
      <xdr:colOff>126364</xdr:colOff>
      <xdr:row>98</xdr:row>
      <xdr:rowOff>138312</xdr:rowOff>
    </xdr:to>
    <xdr:cxnSp macro="">
      <xdr:nvCxnSpPr>
        <xdr:cNvPr id="670" name="直線コネクタ 669"/>
        <xdr:cNvCxnSpPr/>
      </xdr:nvCxnSpPr>
      <xdr:spPr>
        <a:xfrm flipV="1">
          <a:off x="16317595" y="15594098"/>
          <a:ext cx="1269" cy="134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142139</xdr:rowOff>
    </xdr:from>
    <xdr:ext cx="378565" cy="259045"/>
    <xdr:sp macro="" textlink="">
      <xdr:nvSpPr>
        <xdr:cNvPr id="671" name="積立金最小値テキスト"/>
        <xdr:cNvSpPr txBox="1"/>
      </xdr:nvSpPr>
      <xdr:spPr>
        <a:xfrm>
          <a:off x="16370300" y="16944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138312</xdr:rowOff>
    </xdr:from>
    <xdr:to>
      <xdr:col>86</xdr:col>
      <xdr:colOff>25400</xdr:colOff>
      <xdr:row>98</xdr:row>
      <xdr:rowOff>138312</xdr:rowOff>
    </xdr:to>
    <xdr:cxnSp macro="">
      <xdr:nvCxnSpPr>
        <xdr:cNvPr id="672" name="直線コネクタ 671"/>
        <xdr:cNvCxnSpPr/>
      </xdr:nvCxnSpPr>
      <xdr:spPr>
        <a:xfrm>
          <a:off x="16230600" y="1694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110275</xdr:rowOff>
    </xdr:from>
    <xdr:ext cx="599010" cy="259045"/>
    <xdr:sp macro="" textlink="">
      <xdr:nvSpPr>
        <xdr:cNvPr id="673" name="積立金最大値テキスト"/>
        <xdr:cNvSpPr txBox="1"/>
      </xdr:nvSpPr>
      <xdr:spPr>
        <a:xfrm>
          <a:off x="16370300" y="153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163598</xdr:rowOff>
    </xdr:from>
    <xdr:to>
      <xdr:col>86</xdr:col>
      <xdr:colOff>25400</xdr:colOff>
      <xdr:row>90</xdr:row>
      <xdr:rowOff>163598</xdr:rowOff>
    </xdr:to>
    <xdr:cxnSp macro="">
      <xdr:nvCxnSpPr>
        <xdr:cNvPr id="674" name="直線コネクタ 673"/>
        <xdr:cNvCxnSpPr/>
      </xdr:nvCxnSpPr>
      <xdr:spPr>
        <a:xfrm>
          <a:off x="16230600" y="155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24546</xdr:rowOff>
    </xdr:from>
    <xdr:to>
      <xdr:col>85</xdr:col>
      <xdr:colOff>127000</xdr:colOff>
      <xdr:row>98</xdr:row>
      <xdr:rowOff>54356</xdr:rowOff>
    </xdr:to>
    <xdr:cxnSp macro="">
      <xdr:nvCxnSpPr>
        <xdr:cNvPr id="675" name="直線コネクタ 674"/>
        <xdr:cNvCxnSpPr/>
      </xdr:nvCxnSpPr>
      <xdr:spPr>
        <a:xfrm flipV="1">
          <a:off x="15481300" y="16826646"/>
          <a:ext cx="838200" cy="2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135996</xdr:rowOff>
    </xdr:from>
    <xdr:ext cx="534377" cy="259045"/>
    <xdr:sp macro="" textlink="">
      <xdr:nvSpPr>
        <xdr:cNvPr id="676" name="積立金平均値テキスト"/>
        <xdr:cNvSpPr txBox="1"/>
      </xdr:nvSpPr>
      <xdr:spPr>
        <a:xfrm>
          <a:off x="16370300" y="16766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157569</xdr:rowOff>
    </xdr:from>
    <xdr:to>
      <xdr:col>85</xdr:col>
      <xdr:colOff>177800</xdr:colOff>
      <xdr:row>98</xdr:row>
      <xdr:rowOff>87719</xdr:rowOff>
    </xdr:to>
    <xdr:sp macro="" textlink="">
      <xdr:nvSpPr>
        <xdr:cNvPr id="677" name="フローチャート: 判断 676"/>
        <xdr:cNvSpPr/>
      </xdr:nvSpPr>
      <xdr:spPr>
        <a:xfrm>
          <a:off x="16268700" y="1678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28623</xdr:rowOff>
    </xdr:from>
    <xdr:to>
      <xdr:col>81</xdr:col>
      <xdr:colOff>50800</xdr:colOff>
      <xdr:row>98</xdr:row>
      <xdr:rowOff>54356</xdr:rowOff>
    </xdr:to>
    <xdr:cxnSp macro="">
      <xdr:nvCxnSpPr>
        <xdr:cNvPr id="678" name="直線コネクタ 677"/>
        <xdr:cNvCxnSpPr/>
      </xdr:nvCxnSpPr>
      <xdr:spPr>
        <a:xfrm>
          <a:off x="14592300" y="16830723"/>
          <a:ext cx="889000" cy="2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159846</xdr:rowOff>
    </xdr:from>
    <xdr:to>
      <xdr:col>81</xdr:col>
      <xdr:colOff>101600</xdr:colOff>
      <xdr:row>98</xdr:row>
      <xdr:rowOff>89996</xdr:rowOff>
    </xdr:to>
    <xdr:sp macro="" textlink="">
      <xdr:nvSpPr>
        <xdr:cNvPr id="679" name="フローチャート: 判断 678"/>
        <xdr:cNvSpPr/>
      </xdr:nvSpPr>
      <xdr:spPr>
        <a:xfrm>
          <a:off x="15430500" y="1679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106523</xdr:rowOff>
    </xdr:from>
    <xdr:ext cx="534377" cy="259045"/>
    <xdr:sp macro="" textlink="">
      <xdr:nvSpPr>
        <xdr:cNvPr id="680" name="テキスト ボックス 679"/>
        <xdr:cNvSpPr txBox="1"/>
      </xdr:nvSpPr>
      <xdr:spPr>
        <a:xfrm>
          <a:off x="15214111" y="1656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28623</xdr:rowOff>
    </xdr:from>
    <xdr:to>
      <xdr:col>76</xdr:col>
      <xdr:colOff>114300</xdr:colOff>
      <xdr:row>98</xdr:row>
      <xdr:rowOff>91653</xdr:rowOff>
    </xdr:to>
    <xdr:cxnSp macro="">
      <xdr:nvCxnSpPr>
        <xdr:cNvPr id="681" name="直線コネクタ 680"/>
        <xdr:cNvCxnSpPr/>
      </xdr:nvCxnSpPr>
      <xdr:spPr>
        <a:xfrm flipV="1">
          <a:off x="13703300" y="16830723"/>
          <a:ext cx="889000" cy="6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149320</xdr:rowOff>
    </xdr:from>
    <xdr:to>
      <xdr:col>76</xdr:col>
      <xdr:colOff>165100</xdr:colOff>
      <xdr:row>98</xdr:row>
      <xdr:rowOff>79470</xdr:rowOff>
    </xdr:to>
    <xdr:sp macro="" textlink="">
      <xdr:nvSpPr>
        <xdr:cNvPr id="682" name="フローチャート: 判断 681"/>
        <xdr:cNvSpPr/>
      </xdr:nvSpPr>
      <xdr:spPr>
        <a:xfrm>
          <a:off x="145415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70597</xdr:rowOff>
    </xdr:from>
    <xdr:ext cx="534377" cy="259045"/>
    <xdr:sp macro="" textlink="">
      <xdr:nvSpPr>
        <xdr:cNvPr id="683" name="テキスト ボックス 682"/>
        <xdr:cNvSpPr txBox="1"/>
      </xdr:nvSpPr>
      <xdr:spPr>
        <a:xfrm>
          <a:off x="14325111" y="1687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91653</xdr:rowOff>
    </xdr:from>
    <xdr:to>
      <xdr:col>71</xdr:col>
      <xdr:colOff>177800</xdr:colOff>
      <xdr:row>98</xdr:row>
      <xdr:rowOff>112108</xdr:rowOff>
    </xdr:to>
    <xdr:cxnSp macro="">
      <xdr:nvCxnSpPr>
        <xdr:cNvPr id="684" name="直線コネクタ 683"/>
        <xdr:cNvCxnSpPr/>
      </xdr:nvCxnSpPr>
      <xdr:spPr>
        <a:xfrm flipV="1">
          <a:off x="12814300" y="16893753"/>
          <a:ext cx="889000" cy="20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16365</xdr:rowOff>
    </xdr:from>
    <xdr:to>
      <xdr:col>72</xdr:col>
      <xdr:colOff>38100</xdr:colOff>
      <xdr:row>98</xdr:row>
      <xdr:rowOff>117965</xdr:rowOff>
    </xdr:to>
    <xdr:sp macro="" textlink="">
      <xdr:nvSpPr>
        <xdr:cNvPr id="685" name="フローチャート: 判断 684"/>
        <xdr:cNvSpPr/>
      </xdr:nvSpPr>
      <xdr:spPr>
        <a:xfrm>
          <a:off x="13652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134492</xdr:rowOff>
    </xdr:from>
    <xdr:ext cx="534377" cy="259045"/>
    <xdr:sp macro="" textlink="">
      <xdr:nvSpPr>
        <xdr:cNvPr id="686" name="テキスト ボックス 685"/>
        <xdr:cNvSpPr txBox="1"/>
      </xdr:nvSpPr>
      <xdr:spPr>
        <a:xfrm>
          <a:off x="13436111" y="1659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30578</xdr:rowOff>
    </xdr:from>
    <xdr:to>
      <xdr:col>67</xdr:col>
      <xdr:colOff>101600</xdr:colOff>
      <xdr:row>98</xdr:row>
      <xdr:rowOff>132178</xdr:rowOff>
    </xdr:to>
    <xdr:sp macro="" textlink="">
      <xdr:nvSpPr>
        <xdr:cNvPr id="687" name="フローチャート: 判断 686"/>
        <xdr:cNvSpPr/>
      </xdr:nvSpPr>
      <xdr:spPr>
        <a:xfrm>
          <a:off x="12763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148705</xdr:rowOff>
    </xdr:from>
    <xdr:ext cx="534377" cy="259045"/>
    <xdr:sp macro="" textlink="">
      <xdr:nvSpPr>
        <xdr:cNvPr id="688" name="テキスト ボックス 687"/>
        <xdr:cNvSpPr txBox="1"/>
      </xdr:nvSpPr>
      <xdr:spPr>
        <a:xfrm>
          <a:off x="12547111" y="1660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145196</xdr:rowOff>
    </xdr:from>
    <xdr:to>
      <xdr:col>85</xdr:col>
      <xdr:colOff>177800</xdr:colOff>
      <xdr:row>98</xdr:row>
      <xdr:rowOff>75346</xdr:rowOff>
    </xdr:to>
    <xdr:sp macro="" textlink="">
      <xdr:nvSpPr>
        <xdr:cNvPr id="694" name="楕円 693"/>
        <xdr:cNvSpPr/>
      </xdr:nvSpPr>
      <xdr:spPr>
        <a:xfrm>
          <a:off x="16268700" y="1677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104573</xdr:rowOff>
    </xdr:from>
    <xdr:ext cx="534377" cy="259045"/>
    <xdr:sp macro="" textlink="">
      <xdr:nvSpPr>
        <xdr:cNvPr id="695" name="積立金該当値テキスト"/>
        <xdr:cNvSpPr txBox="1"/>
      </xdr:nvSpPr>
      <xdr:spPr>
        <a:xfrm>
          <a:off x="16370300" y="1656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3556</xdr:rowOff>
    </xdr:from>
    <xdr:to>
      <xdr:col>81</xdr:col>
      <xdr:colOff>101600</xdr:colOff>
      <xdr:row>98</xdr:row>
      <xdr:rowOff>105156</xdr:rowOff>
    </xdr:to>
    <xdr:sp macro="" textlink="">
      <xdr:nvSpPr>
        <xdr:cNvPr id="696" name="楕円 695"/>
        <xdr:cNvSpPr/>
      </xdr:nvSpPr>
      <xdr:spPr>
        <a:xfrm>
          <a:off x="15430500" y="1680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96283</xdr:rowOff>
    </xdr:from>
    <xdr:ext cx="534377" cy="259045"/>
    <xdr:sp macro="" textlink="">
      <xdr:nvSpPr>
        <xdr:cNvPr id="697" name="テキスト ボックス 696"/>
        <xdr:cNvSpPr txBox="1"/>
      </xdr:nvSpPr>
      <xdr:spPr>
        <a:xfrm>
          <a:off x="15214111" y="16898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149273</xdr:rowOff>
    </xdr:from>
    <xdr:to>
      <xdr:col>76</xdr:col>
      <xdr:colOff>165100</xdr:colOff>
      <xdr:row>98</xdr:row>
      <xdr:rowOff>79423</xdr:rowOff>
    </xdr:to>
    <xdr:sp macro="" textlink="">
      <xdr:nvSpPr>
        <xdr:cNvPr id="698" name="楕円 697"/>
        <xdr:cNvSpPr/>
      </xdr:nvSpPr>
      <xdr:spPr>
        <a:xfrm>
          <a:off x="14541500" y="1677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95950</xdr:rowOff>
    </xdr:from>
    <xdr:ext cx="534377" cy="259045"/>
    <xdr:sp macro="" textlink="">
      <xdr:nvSpPr>
        <xdr:cNvPr id="699" name="テキスト ボックス 698"/>
        <xdr:cNvSpPr txBox="1"/>
      </xdr:nvSpPr>
      <xdr:spPr>
        <a:xfrm>
          <a:off x="14325111" y="1655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40853</xdr:rowOff>
    </xdr:from>
    <xdr:to>
      <xdr:col>72</xdr:col>
      <xdr:colOff>38100</xdr:colOff>
      <xdr:row>98</xdr:row>
      <xdr:rowOff>142453</xdr:rowOff>
    </xdr:to>
    <xdr:sp macro="" textlink="">
      <xdr:nvSpPr>
        <xdr:cNvPr id="700" name="楕円 699"/>
        <xdr:cNvSpPr/>
      </xdr:nvSpPr>
      <xdr:spPr>
        <a:xfrm>
          <a:off x="13652500" y="1684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133580</xdr:rowOff>
    </xdr:from>
    <xdr:ext cx="534377" cy="259045"/>
    <xdr:sp macro="" textlink="">
      <xdr:nvSpPr>
        <xdr:cNvPr id="701" name="テキスト ボックス 700"/>
        <xdr:cNvSpPr txBox="1"/>
      </xdr:nvSpPr>
      <xdr:spPr>
        <a:xfrm>
          <a:off x="13436111" y="169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61308</xdr:rowOff>
    </xdr:from>
    <xdr:to>
      <xdr:col>67</xdr:col>
      <xdr:colOff>101600</xdr:colOff>
      <xdr:row>98</xdr:row>
      <xdr:rowOff>162908</xdr:rowOff>
    </xdr:to>
    <xdr:sp macro="" textlink="">
      <xdr:nvSpPr>
        <xdr:cNvPr id="702" name="楕円 701"/>
        <xdr:cNvSpPr/>
      </xdr:nvSpPr>
      <xdr:spPr>
        <a:xfrm>
          <a:off x="12763500" y="1686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154035</xdr:rowOff>
    </xdr:from>
    <xdr:ext cx="534377" cy="259045"/>
    <xdr:sp macro="" textlink="">
      <xdr:nvSpPr>
        <xdr:cNvPr id="703" name="テキスト ボックス 702"/>
        <xdr:cNvSpPr txBox="1"/>
      </xdr:nvSpPr>
      <xdr:spPr>
        <a:xfrm>
          <a:off x="12547111" y="1695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96190</xdr:rowOff>
    </xdr:from>
    <xdr:to>
      <xdr:col>116</xdr:col>
      <xdr:colOff>62864</xdr:colOff>
      <xdr:row>39</xdr:row>
      <xdr:rowOff>44450</xdr:rowOff>
    </xdr:to>
    <xdr:cxnSp macro="">
      <xdr:nvCxnSpPr>
        <xdr:cNvPr id="727" name="直線コネクタ 726"/>
        <xdr:cNvCxnSpPr/>
      </xdr:nvCxnSpPr>
      <xdr:spPr>
        <a:xfrm flipV="1">
          <a:off x="22159595" y="5411140"/>
          <a:ext cx="1269" cy="1319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42867</xdr:rowOff>
    </xdr:from>
    <xdr:ext cx="534377" cy="259045"/>
    <xdr:sp macro="" textlink="">
      <xdr:nvSpPr>
        <xdr:cNvPr id="730" name="投資及び出資金最大値テキスト"/>
        <xdr:cNvSpPr txBox="1"/>
      </xdr:nvSpPr>
      <xdr:spPr>
        <a:xfrm>
          <a:off x="22212300" y="51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96190</xdr:rowOff>
    </xdr:from>
    <xdr:to>
      <xdr:col>116</xdr:col>
      <xdr:colOff>152400</xdr:colOff>
      <xdr:row>31</xdr:row>
      <xdr:rowOff>96190</xdr:rowOff>
    </xdr:to>
    <xdr:cxnSp macro="">
      <xdr:nvCxnSpPr>
        <xdr:cNvPr id="731" name="直線コネクタ 730"/>
        <xdr:cNvCxnSpPr/>
      </xdr:nvCxnSpPr>
      <xdr:spPr>
        <a:xfrm>
          <a:off x="22072600" y="541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105829</xdr:rowOff>
    </xdr:from>
    <xdr:to>
      <xdr:col>116</xdr:col>
      <xdr:colOff>63500</xdr:colOff>
      <xdr:row>37</xdr:row>
      <xdr:rowOff>138100</xdr:rowOff>
    </xdr:to>
    <xdr:cxnSp macro="">
      <xdr:nvCxnSpPr>
        <xdr:cNvPr id="732" name="直線コネクタ 731"/>
        <xdr:cNvCxnSpPr/>
      </xdr:nvCxnSpPr>
      <xdr:spPr>
        <a:xfrm>
          <a:off x="21323300" y="6449479"/>
          <a:ext cx="838200" cy="3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57421</xdr:rowOff>
    </xdr:from>
    <xdr:ext cx="469744" cy="259045"/>
    <xdr:sp macro="" textlink="">
      <xdr:nvSpPr>
        <xdr:cNvPr id="733" name="投資及び出資金平均値テキスト"/>
        <xdr:cNvSpPr txBox="1"/>
      </xdr:nvSpPr>
      <xdr:spPr>
        <a:xfrm>
          <a:off x="22212300" y="65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78994</xdr:rowOff>
    </xdr:from>
    <xdr:to>
      <xdr:col>116</xdr:col>
      <xdr:colOff>114300</xdr:colOff>
      <xdr:row>39</xdr:row>
      <xdr:rowOff>9144</xdr:rowOff>
    </xdr:to>
    <xdr:sp macro="" textlink="">
      <xdr:nvSpPr>
        <xdr:cNvPr id="734" name="フローチャート: 判断 733"/>
        <xdr:cNvSpPr/>
      </xdr:nvSpPr>
      <xdr:spPr>
        <a:xfrm>
          <a:off x="221107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105829</xdr:rowOff>
    </xdr:from>
    <xdr:to>
      <xdr:col>111</xdr:col>
      <xdr:colOff>177800</xdr:colOff>
      <xdr:row>38</xdr:row>
      <xdr:rowOff>71977</xdr:rowOff>
    </xdr:to>
    <xdr:cxnSp macro="">
      <xdr:nvCxnSpPr>
        <xdr:cNvPr id="735" name="直線コネクタ 734"/>
        <xdr:cNvCxnSpPr/>
      </xdr:nvCxnSpPr>
      <xdr:spPr>
        <a:xfrm flipV="1">
          <a:off x="20434300" y="6449479"/>
          <a:ext cx="889000" cy="137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91834</xdr:rowOff>
    </xdr:from>
    <xdr:to>
      <xdr:col>112</xdr:col>
      <xdr:colOff>38100</xdr:colOff>
      <xdr:row>39</xdr:row>
      <xdr:rowOff>21984</xdr:rowOff>
    </xdr:to>
    <xdr:sp macro="" textlink="">
      <xdr:nvSpPr>
        <xdr:cNvPr id="736" name="フローチャート: 判断 735"/>
        <xdr:cNvSpPr/>
      </xdr:nvSpPr>
      <xdr:spPr>
        <a:xfrm>
          <a:off x="21272500" y="660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13111</xdr:rowOff>
    </xdr:from>
    <xdr:ext cx="469744" cy="259045"/>
    <xdr:sp macro="" textlink="">
      <xdr:nvSpPr>
        <xdr:cNvPr id="737" name="テキスト ボックス 736"/>
        <xdr:cNvSpPr txBox="1"/>
      </xdr:nvSpPr>
      <xdr:spPr>
        <a:xfrm>
          <a:off x="21088428" y="669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71977</xdr:rowOff>
    </xdr:from>
    <xdr:to>
      <xdr:col>107</xdr:col>
      <xdr:colOff>50800</xdr:colOff>
      <xdr:row>38</xdr:row>
      <xdr:rowOff>84817</xdr:rowOff>
    </xdr:to>
    <xdr:cxnSp macro="">
      <xdr:nvCxnSpPr>
        <xdr:cNvPr id="738" name="直線コネクタ 737"/>
        <xdr:cNvCxnSpPr/>
      </xdr:nvCxnSpPr>
      <xdr:spPr>
        <a:xfrm flipV="1">
          <a:off x="19545300" y="6587077"/>
          <a:ext cx="889000" cy="1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95968</xdr:rowOff>
    </xdr:from>
    <xdr:to>
      <xdr:col>107</xdr:col>
      <xdr:colOff>101600</xdr:colOff>
      <xdr:row>39</xdr:row>
      <xdr:rowOff>26118</xdr:rowOff>
    </xdr:to>
    <xdr:sp macro="" textlink="">
      <xdr:nvSpPr>
        <xdr:cNvPr id="739" name="フローチャート: 判断 738"/>
        <xdr:cNvSpPr/>
      </xdr:nvSpPr>
      <xdr:spPr>
        <a:xfrm>
          <a:off x="20383500" y="661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17245</xdr:rowOff>
    </xdr:from>
    <xdr:ext cx="469744" cy="259045"/>
    <xdr:sp macro="" textlink="">
      <xdr:nvSpPr>
        <xdr:cNvPr id="740" name="テキスト ボックス 739"/>
        <xdr:cNvSpPr txBox="1"/>
      </xdr:nvSpPr>
      <xdr:spPr>
        <a:xfrm>
          <a:off x="20199428" y="6703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84817</xdr:rowOff>
    </xdr:from>
    <xdr:to>
      <xdr:col>102</xdr:col>
      <xdr:colOff>114300</xdr:colOff>
      <xdr:row>39</xdr:row>
      <xdr:rowOff>44450</xdr:rowOff>
    </xdr:to>
    <xdr:cxnSp macro="">
      <xdr:nvCxnSpPr>
        <xdr:cNvPr id="741" name="直線コネクタ 740"/>
        <xdr:cNvCxnSpPr/>
      </xdr:nvCxnSpPr>
      <xdr:spPr>
        <a:xfrm flipV="1">
          <a:off x="18656300" y="6599917"/>
          <a:ext cx="889000" cy="13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90539</xdr:rowOff>
    </xdr:from>
    <xdr:to>
      <xdr:col>102</xdr:col>
      <xdr:colOff>165100</xdr:colOff>
      <xdr:row>39</xdr:row>
      <xdr:rowOff>20689</xdr:rowOff>
    </xdr:to>
    <xdr:sp macro="" textlink="">
      <xdr:nvSpPr>
        <xdr:cNvPr id="742" name="フローチャート: 判断 741"/>
        <xdr:cNvSpPr/>
      </xdr:nvSpPr>
      <xdr:spPr>
        <a:xfrm>
          <a:off x="19494500" y="660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11816</xdr:rowOff>
    </xdr:from>
    <xdr:ext cx="469744" cy="259045"/>
    <xdr:sp macro="" textlink="">
      <xdr:nvSpPr>
        <xdr:cNvPr id="743" name="テキスト ボックス 742"/>
        <xdr:cNvSpPr txBox="1"/>
      </xdr:nvSpPr>
      <xdr:spPr>
        <a:xfrm>
          <a:off x="19310428" y="6698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116808</xdr:rowOff>
    </xdr:from>
    <xdr:to>
      <xdr:col>98</xdr:col>
      <xdr:colOff>38100</xdr:colOff>
      <xdr:row>39</xdr:row>
      <xdr:rowOff>46958</xdr:rowOff>
    </xdr:to>
    <xdr:sp macro="" textlink="">
      <xdr:nvSpPr>
        <xdr:cNvPr id="744" name="フローチャート: 判断 743"/>
        <xdr:cNvSpPr/>
      </xdr:nvSpPr>
      <xdr:spPr>
        <a:xfrm>
          <a:off x="18605500" y="66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63485</xdr:rowOff>
    </xdr:from>
    <xdr:ext cx="469744" cy="259045"/>
    <xdr:sp macro="" textlink="">
      <xdr:nvSpPr>
        <xdr:cNvPr id="745" name="テキスト ボックス 744"/>
        <xdr:cNvSpPr txBox="1"/>
      </xdr:nvSpPr>
      <xdr:spPr>
        <a:xfrm>
          <a:off x="18421428" y="640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87300</xdr:rowOff>
    </xdr:from>
    <xdr:to>
      <xdr:col>116</xdr:col>
      <xdr:colOff>114300</xdr:colOff>
      <xdr:row>38</xdr:row>
      <xdr:rowOff>17450</xdr:rowOff>
    </xdr:to>
    <xdr:sp macro="" textlink="">
      <xdr:nvSpPr>
        <xdr:cNvPr id="751" name="楕円 750"/>
        <xdr:cNvSpPr/>
      </xdr:nvSpPr>
      <xdr:spPr>
        <a:xfrm>
          <a:off x="22110700" y="64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110177</xdr:rowOff>
    </xdr:from>
    <xdr:ext cx="534377" cy="259045"/>
    <xdr:sp macro="" textlink="">
      <xdr:nvSpPr>
        <xdr:cNvPr id="752" name="投資及び出資金該当値テキスト"/>
        <xdr:cNvSpPr txBox="1"/>
      </xdr:nvSpPr>
      <xdr:spPr>
        <a:xfrm>
          <a:off x="22212300" y="6282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55029</xdr:rowOff>
    </xdr:from>
    <xdr:to>
      <xdr:col>112</xdr:col>
      <xdr:colOff>38100</xdr:colOff>
      <xdr:row>37</xdr:row>
      <xdr:rowOff>156629</xdr:rowOff>
    </xdr:to>
    <xdr:sp macro="" textlink="">
      <xdr:nvSpPr>
        <xdr:cNvPr id="753" name="楕円 752"/>
        <xdr:cNvSpPr/>
      </xdr:nvSpPr>
      <xdr:spPr>
        <a:xfrm>
          <a:off x="21272500" y="639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36</xdr:row>
      <xdr:rowOff>1706</xdr:rowOff>
    </xdr:from>
    <xdr:ext cx="534377" cy="259045"/>
    <xdr:sp macro="" textlink="">
      <xdr:nvSpPr>
        <xdr:cNvPr id="754" name="テキスト ボックス 753"/>
        <xdr:cNvSpPr txBox="1"/>
      </xdr:nvSpPr>
      <xdr:spPr>
        <a:xfrm>
          <a:off x="21056111" y="6173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21177</xdr:rowOff>
    </xdr:from>
    <xdr:to>
      <xdr:col>107</xdr:col>
      <xdr:colOff>101600</xdr:colOff>
      <xdr:row>38</xdr:row>
      <xdr:rowOff>122777</xdr:rowOff>
    </xdr:to>
    <xdr:sp macro="" textlink="">
      <xdr:nvSpPr>
        <xdr:cNvPr id="755" name="楕円 754"/>
        <xdr:cNvSpPr/>
      </xdr:nvSpPr>
      <xdr:spPr>
        <a:xfrm>
          <a:off x="20383500" y="653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139304</xdr:rowOff>
    </xdr:from>
    <xdr:ext cx="469744" cy="259045"/>
    <xdr:sp macro="" textlink="">
      <xdr:nvSpPr>
        <xdr:cNvPr id="756" name="テキスト ボックス 755"/>
        <xdr:cNvSpPr txBox="1"/>
      </xdr:nvSpPr>
      <xdr:spPr>
        <a:xfrm>
          <a:off x="20199428" y="631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34017</xdr:rowOff>
    </xdr:from>
    <xdr:to>
      <xdr:col>102</xdr:col>
      <xdr:colOff>165100</xdr:colOff>
      <xdr:row>38</xdr:row>
      <xdr:rowOff>135617</xdr:rowOff>
    </xdr:to>
    <xdr:sp macro="" textlink="">
      <xdr:nvSpPr>
        <xdr:cNvPr id="757" name="楕円 756"/>
        <xdr:cNvSpPr/>
      </xdr:nvSpPr>
      <xdr:spPr>
        <a:xfrm>
          <a:off x="19494500" y="654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152144</xdr:rowOff>
    </xdr:from>
    <xdr:ext cx="469744" cy="259045"/>
    <xdr:sp macro="" textlink="">
      <xdr:nvSpPr>
        <xdr:cNvPr id="758" name="テキスト ボックス 757"/>
        <xdr:cNvSpPr txBox="1"/>
      </xdr:nvSpPr>
      <xdr:spPr>
        <a:xfrm>
          <a:off x="19310428" y="632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9" name="楕円 75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0" name="テキスト ボックス 75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4" name="テキスト ボックス 773"/>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143106</xdr:rowOff>
    </xdr:from>
    <xdr:to>
      <xdr:col>116</xdr:col>
      <xdr:colOff>62864</xdr:colOff>
      <xdr:row>58</xdr:row>
      <xdr:rowOff>139700</xdr:rowOff>
    </xdr:to>
    <xdr:cxnSp macro="">
      <xdr:nvCxnSpPr>
        <xdr:cNvPr id="782" name="直線コネクタ 781"/>
        <xdr:cNvCxnSpPr/>
      </xdr:nvCxnSpPr>
      <xdr:spPr>
        <a:xfrm flipV="1">
          <a:off x="22159595" y="8715606"/>
          <a:ext cx="1269" cy="1368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89783</xdr:rowOff>
    </xdr:from>
    <xdr:ext cx="534377" cy="259045"/>
    <xdr:sp macro="" textlink="">
      <xdr:nvSpPr>
        <xdr:cNvPr id="785" name="貸付金最大値テキスト"/>
        <xdr:cNvSpPr txBox="1"/>
      </xdr:nvSpPr>
      <xdr:spPr>
        <a:xfrm>
          <a:off x="22212300" y="849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143106</xdr:rowOff>
    </xdr:from>
    <xdr:to>
      <xdr:col>116</xdr:col>
      <xdr:colOff>152400</xdr:colOff>
      <xdr:row>50</xdr:row>
      <xdr:rowOff>143106</xdr:rowOff>
    </xdr:to>
    <xdr:cxnSp macro="">
      <xdr:nvCxnSpPr>
        <xdr:cNvPr id="786" name="直線コネクタ 785"/>
        <xdr:cNvCxnSpPr/>
      </xdr:nvCxnSpPr>
      <xdr:spPr>
        <a:xfrm>
          <a:off x="22072600" y="8715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99306</xdr:rowOff>
    </xdr:from>
    <xdr:to>
      <xdr:col>116</xdr:col>
      <xdr:colOff>63500</xdr:colOff>
      <xdr:row>58</xdr:row>
      <xdr:rowOff>99444</xdr:rowOff>
    </xdr:to>
    <xdr:cxnSp macro="">
      <xdr:nvCxnSpPr>
        <xdr:cNvPr id="787" name="直線コネクタ 786"/>
        <xdr:cNvCxnSpPr/>
      </xdr:nvCxnSpPr>
      <xdr:spPr>
        <a:xfrm>
          <a:off x="21323300" y="10043406"/>
          <a:ext cx="8382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145496</xdr:rowOff>
    </xdr:from>
    <xdr:ext cx="469744" cy="259045"/>
    <xdr:sp macro="" textlink="">
      <xdr:nvSpPr>
        <xdr:cNvPr id="788" name="貸付金平均値テキスト"/>
        <xdr:cNvSpPr txBox="1"/>
      </xdr:nvSpPr>
      <xdr:spPr>
        <a:xfrm>
          <a:off x="22212300" y="9746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122619</xdr:rowOff>
    </xdr:from>
    <xdr:to>
      <xdr:col>116</xdr:col>
      <xdr:colOff>114300</xdr:colOff>
      <xdr:row>58</xdr:row>
      <xdr:rowOff>52769</xdr:rowOff>
    </xdr:to>
    <xdr:sp macro="" textlink="">
      <xdr:nvSpPr>
        <xdr:cNvPr id="789" name="フローチャート: 判断 788"/>
        <xdr:cNvSpPr/>
      </xdr:nvSpPr>
      <xdr:spPr>
        <a:xfrm>
          <a:off x="22110700" y="98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99306</xdr:rowOff>
    </xdr:from>
    <xdr:to>
      <xdr:col>111</xdr:col>
      <xdr:colOff>177800</xdr:colOff>
      <xdr:row>58</xdr:row>
      <xdr:rowOff>101089</xdr:rowOff>
    </xdr:to>
    <xdr:cxnSp macro="">
      <xdr:nvCxnSpPr>
        <xdr:cNvPr id="790" name="直線コネクタ 789"/>
        <xdr:cNvCxnSpPr/>
      </xdr:nvCxnSpPr>
      <xdr:spPr>
        <a:xfrm flipV="1">
          <a:off x="20434300" y="10043406"/>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125042</xdr:rowOff>
    </xdr:from>
    <xdr:to>
      <xdr:col>112</xdr:col>
      <xdr:colOff>38100</xdr:colOff>
      <xdr:row>58</xdr:row>
      <xdr:rowOff>55192</xdr:rowOff>
    </xdr:to>
    <xdr:sp macro="" textlink="">
      <xdr:nvSpPr>
        <xdr:cNvPr id="791" name="フローチャート: 判断 790"/>
        <xdr:cNvSpPr/>
      </xdr:nvSpPr>
      <xdr:spPr>
        <a:xfrm>
          <a:off x="21272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71719</xdr:rowOff>
    </xdr:from>
    <xdr:ext cx="469744" cy="259045"/>
    <xdr:sp macro="" textlink="">
      <xdr:nvSpPr>
        <xdr:cNvPr id="792" name="テキスト ボックス 791"/>
        <xdr:cNvSpPr txBox="1"/>
      </xdr:nvSpPr>
      <xdr:spPr>
        <a:xfrm>
          <a:off x="21088428" y="967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68376</xdr:rowOff>
    </xdr:from>
    <xdr:to>
      <xdr:col>107</xdr:col>
      <xdr:colOff>50800</xdr:colOff>
      <xdr:row>58</xdr:row>
      <xdr:rowOff>101089</xdr:rowOff>
    </xdr:to>
    <xdr:cxnSp macro="">
      <xdr:nvCxnSpPr>
        <xdr:cNvPr id="793" name="直線コネクタ 792"/>
        <xdr:cNvCxnSpPr/>
      </xdr:nvCxnSpPr>
      <xdr:spPr>
        <a:xfrm>
          <a:off x="19545300" y="9669576"/>
          <a:ext cx="889000" cy="37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132083</xdr:rowOff>
    </xdr:from>
    <xdr:to>
      <xdr:col>107</xdr:col>
      <xdr:colOff>101600</xdr:colOff>
      <xdr:row>58</xdr:row>
      <xdr:rowOff>62233</xdr:rowOff>
    </xdr:to>
    <xdr:sp macro="" textlink="">
      <xdr:nvSpPr>
        <xdr:cNvPr id="794" name="フローチャート: 判断 793"/>
        <xdr:cNvSpPr/>
      </xdr:nvSpPr>
      <xdr:spPr>
        <a:xfrm>
          <a:off x="20383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78760</xdr:rowOff>
    </xdr:from>
    <xdr:ext cx="469744" cy="259045"/>
    <xdr:sp macro="" textlink="">
      <xdr:nvSpPr>
        <xdr:cNvPr id="795" name="テキスト ボックス 794"/>
        <xdr:cNvSpPr txBox="1"/>
      </xdr:nvSpPr>
      <xdr:spPr>
        <a:xfrm>
          <a:off x="20199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68376</xdr:rowOff>
    </xdr:from>
    <xdr:to>
      <xdr:col>102</xdr:col>
      <xdr:colOff>114300</xdr:colOff>
      <xdr:row>57</xdr:row>
      <xdr:rowOff>49540</xdr:rowOff>
    </xdr:to>
    <xdr:cxnSp macro="">
      <xdr:nvCxnSpPr>
        <xdr:cNvPr id="796" name="直線コネクタ 795"/>
        <xdr:cNvCxnSpPr/>
      </xdr:nvCxnSpPr>
      <xdr:spPr>
        <a:xfrm flipV="1">
          <a:off x="18656300" y="9669576"/>
          <a:ext cx="889000" cy="15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116606</xdr:rowOff>
    </xdr:from>
    <xdr:to>
      <xdr:col>102</xdr:col>
      <xdr:colOff>165100</xdr:colOff>
      <xdr:row>58</xdr:row>
      <xdr:rowOff>46756</xdr:rowOff>
    </xdr:to>
    <xdr:sp macro="" textlink="">
      <xdr:nvSpPr>
        <xdr:cNvPr id="797" name="フローチャート: 判断 796"/>
        <xdr:cNvSpPr/>
      </xdr:nvSpPr>
      <xdr:spPr>
        <a:xfrm>
          <a:off x="19494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37883</xdr:rowOff>
    </xdr:from>
    <xdr:ext cx="469744" cy="259045"/>
    <xdr:sp macro="" textlink="">
      <xdr:nvSpPr>
        <xdr:cNvPr id="798" name="テキスト ボックス 797"/>
        <xdr:cNvSpPr txBox="1"/>
      </xdr:nvSpPr>
      <xdr:spPr>
        <a:xfrm>
          <a:off x="19310428" y="9981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135192</xdr:rowOff>
    </xdr:from>
    <xdr:to>
      <xdr:col>98</xdr:col>
      <xdr:colOff>38100</xdr:colOff>
      <xdr:row>58</xdr:row>
      <xdr:rowOff>65342</xdr:rowOff>
    </xdr:to>
    <xdr:sp macro="" textlink="">
      <xdr:nvSpPr>
        <xdr:cNvPr id="799" name="フローチャート: 判断 798"/>
        <xdr:cNvSpPr/>
      </xdr:nvSpPr>
      <xdr:spPr>
        <a:xfrm>
          <a:off x="18605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56469</xdr:rowOff>
    </xdr:from>
    <xdr:ext cx="469744" cy="259045"/>
    <xdr:sp macro="" textlink="">
      <xdr:nvSpPr>
        <xdr:cNvPr id="800" name="テキスト ボックス 799"/>
        <xdr:cNvSpPr txBox="1"/>
      </xdr:nvSpPr>
      <xdr:spPr>
        <a:xfrm>
          <a:off x="18421428" y="10000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48644</xdr:rowOff>
    </xdr:from>
    <xdr:to>
      <xdr:col>116</xdr:col>
      <xdr:colOff>114300</xdr:colOff>
      <xdr:row>58</xdr:row>
      <xdr:rowOff>150244</xdr:rowOff>
    </xdr:to>
    <xdr:sp macro="" textlink="">
      <xdr:nvSpPr>
        <xdr:cNvPr id="806" name="楕円 805"/>
        <xdr:cNvSpPr/>
      </xdr:nvSpPr>
      <xdr:spPr>
        <a:xfrm>
          <a:off x="22110700" y="999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135021</xdr:rowOff>
    </xdr:from>
    <xdr:ext cx="469744" cy="259045"/>
    <xdr:sp macro="" textlink="">
      <xdr:nvSpPr>
        <xdr:cNvPr id="807" name="貸付金該当値テキスト"/>
        <xdr:cNvSpPr txBox="1"/>
      </xdr:nvSpPr>
      <xdr:spPr>
        <a:xfrm>
          <a:off x="22212300" y="990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48506</xdr:rowOff>
    </xdr:from>
    <xdr:to>
      <xdr:col>112</xdr:col>
      <xdr:colOff>38100</xdr:colOff>
      <xdr:row>58</xdr:row>
      <xdr:rowOff>150106</xdr:rowOff>
    </xdr:to>
    <xdr:sp macro="" textlink="">
      <xdr:nvSpPr>
        <xdr:cNvPr id="808" name="楕円 807"/>
        <xdr:cNvSpPr/>
      </xdr:nvSpPr>
      <xdr:spPr>
        <a:xfrm>
          <a:off x="21272500" y="99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141233</xdr:rowOff>
    </xdr:from>
    <xdr:ext cx="469744" cy="259045"/>
    <xdr:sp macro="" textlink="">
      <xdr:nvSpPr>
        <xdr:cNvPr id="809" name="テキスト ボックス 808"/>
        <xdr:cNvSpPr txBox="1"/>
      </xdr:nvSpPr>
      <xdr:spPr>
        <a:xfrm>
          <a:off x="21088428" y="10085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50289</xdr:rowOff>
    </xdr:from>
    <xdr:to>
      <xdr:col>107</xdr:col>
      <xdr:colOff>101600</xdr:colOff>
      <xdr:row>58</xdr:row>
      <xdr:rowOff>151889</xdr:rowOff>
    </xdr:to>
    <xdr:sp macro="" textlink="">
      <xdr:nvSpPr>
        <xdr:cNvPr id="810" name="楕円 809"/>
        <xdr:cNvSpPr/>
      </xdr:nvSpPr>
      <xdr:spPr>
        <a:xfrm>
          <a:off x="20383500" y="999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143016</xdr:rowOff>
    </xdr:from>
    <xdr:ext cx="469744" cy="259045"/>
    <xdr:sp macro="" textlink="">
      <xdr:nvSpPr>
        <xdr:cNvPr id="811" name="テキスト ボックス 810"/>
        <xdr:cNvSpPr txBox="1"/>
      </xdr:nvSpPr>
      <xdr:spPr>
        <a:xfrm>
          <a:off x="20199428" y="1008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17576</xdr:rowOff>
    </xdr:from>
    <xdr:to>
      <xdr:col>102</xdr:col>
      <xdr:colOff>165100</xdr:colOff>
      <xdr:row>56</xdr:row>
      <xdr:rowOff>119176</xdr:rowOff>
    </xdr:to>
    <xdr:sp macro="" textlink="">
      <xdr:nvSpPr>
        <xdr:cNvPr id="812" name="楕円 811"/>
        <xdr:cNvSpPr/>
      </xdr:nvSpPr>
      <xdr:spPr>
        <a:xfrm>
          <a:off x="19494500" y="961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135703</xdr:rowOff>
    </xdr:from>
    <xdr:ext cx="534377" cy="259045"/>
    <xdr:sp macro="" textlink="">
      <xdr:nvSpPr>
        <xdr:cNvPr id="813" name="テキスト ボックス 812"/>
        <xdr:cNvSpPr txBox="1"/>
      </xdr:nvSpPr>
      <xdr:spPr>
        <a:xfrm>
          <a:off x="19278111" y="939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170190</xdr:rowOff>
    </xdr:from>
    <xdr:to>
      <xdr:col>98</xdr:col>
      <xdr:colOff>38100</xdr:colOff>
      <xdr:row>57</xdr:row>
      <xdr:rowOff>100340</xdr:rowOff>
    </xdr:to>
    <xdr:sp macro="" textlink="">
      <xdr:nvSpPr>
        <xdr:cNvPr id="814" name="楕円 813"/>
        <xdr:cNvSpPr/>
      </xdr:nvSpPr>
      <xdr:spPr>
        <a:xfrm>
          <a:off x="18605500" y="977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116867</xdr:rowOff>
    </xdr:from>
    <xdr:ext cx="534377" cy="259045"/>
    <xdr:sp macro="" textlink="">
      <xdr:nvSpPr>
        <xdr:cNvPr id="815" name="テキスト ボックス 814"/>
        <xdr:cNvSpPr txBox="1"/>
      </xdr:nvSpPr>
      <xdr:spPr>
        <a:xfrm>
          <a:off x="18389111" y="954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39598</xdr:rowOff>
    </xdr:from>
    <xdr:to>
      <xdr:col>116</xdr:col>
      <xdr:colOff>62864</xdr:colOff>
      <xdr:row>79</xdr:row>
      <xdr:rowOff>43548</xdr:rowOff>
    </xdr:to>
    <xdr:cxnSp macro="">
      <xdr:nvCxnSpPr>
        <xdr:cNvPr id="840" name="直線コネクタ 839"/>
        <xdr:cNvCxnSpPr/>
      </xdr:nvCxnSpPr>
      <xdr:spPr>
        <a:xfrm flipV="1">
          <a:off x="22159595" y="12041098"/>
          <a:ext cx="1269" cy="154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47375</xdr:rowOff>
    </xdr:from>
    <xdr:ext cx="534377" cy="259045"/>
    <xdr:sp macro="" textlink="">
      <xdr:nvSpPr>
        <xdr:cNvPr id="841" name="繰出金最小値テキスト"/>
        <xdr:cNvSpPr txBox="1"/>
      </xdr:nvSpPr>
      <xdr:spPr>
        <a:xfrm>
          <a:off x="22212300" y="1359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43548</xdr:rowOff>
    </xdr:from>
    <xdr:to>
      <xdr:col>116</xdr:col>
      <xdr:colOff>152400</xdr:colOff>
      <xdr:row>79</xdr:row>
      <xdr:rowOff>43548</xdr:rowOff>
    </xdr:to>
    <xdr:cxnSp macro="">
      <xdr:nvCxnSpPr>
        <xdr:cNvPr id="842" name="直線コネクタ 841"/>
        <xdr:cNvCxnSpPr/>
      </xdr:nvCxnSpPr>
      <xdr:spPr>
        <a:xfrm>
          <a:off x="22072600" y="13588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157725</xdr:rowOff>
    </xdr:from>
    <xdr:ext cx="599010" cy="259045"/>
    <xdr:sp macro="" textlink="">
      <xdr:nvSpPr>
        <xdr:cNvPr id="843" name="繰出金最大値テキスト"/>
        <xdr:cNvSpPr txBox="1"/>
      </xdr:nvSpPr>
      <xdr:spPr>
        <a:xfrm>
          <a:off x="22212300" y="1181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39598</xdr:rowOff>
    </xdr:from>
    <xdr:to>
      <xdr:col>116</xdr:col>
      <xdr:colOff>152400</xdr:colOff>
      <xdr:row>70</xdr:row>
      <xdr:rowOff>39598</xdr:rowOff>
    </xdr:to>
    <xdr:cxnSp macro="">
      <xdr:nvCxnSpPr>
        <xdr:cNvPr id="844" name="直線コネクタ 843"/>
        <xdr:cNvCxnSpPr/>
      </xdr:nvCxnSpPr>
      <xdr:spPr>
        <a:xfrm>
          <a:off x="22072600" y="1204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94221</xdr:rowOff>
    </xdr:from>
    <xdr:to>
      <xdr:col>116</xdr:col>
      <xdr:colOff>63500</xdr:colOff>
      <xdr:row>76</xdr:row>
      <xdr:rowOff>110007</xdr:rowOff>
    </xdr:to>
    <xdr:cxnSp macro="">
      <xdr:nvCxnSpPr>
        <xdr:cNvPr id="845" name="直線コネクタ 844"/>
        <xdr:cNvCxnSpPr/>
      </xdr:nvCxnSpPr>
      <xdr:spPr>
        <a:xfrm flipV="1">
          <a:off x="21323300" y="13124421"/>
          <a:ext cx="838200" cy="1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137253</xdr:rowOff>
    </xdr:from>
    <xdr:ext cx="534377" cy="259045"/>
    <xdr:sp macro="" textlink="">
      <xdr:nvSpPr>
        <xdr:cNvPr id="846" name="繰出金平均値テキスト"/>
        <xdr:cNvSpPr txBox="1"/>
      </xdr:nvSpPr>
      <xdr:spPr>
        <a:xfrm>
          <a:off x="22212300" y="13167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158826</xdr:rowOff>
    </xdr:from>
    <xdr:to>
      <xdr:col>116</xdr:col>
      <xdr:colOff>114300</xdr:colOff>
      <xdr:row>77</xdr:row>
      <xdr:rowOff>88976</xdr:rowOff>
    </xdr:to>
    <xdr:sp macro="" textlink="">
      <xdr:nvSpPr>
        <xdr:cNvPr id="847" name="フローチャート: 判断 846"/>
        <xdr:cNvSpPr/>
      </xdr:nvSpPr>
      <xdr:spPr>
        <a:xfrm>
          <a:off x="22110700" y="1318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102642</xdr:rowOff>
    </xdr:from>
    <xdr:to>
      <xdr:col>111</xdr:col>
      <xdr:colOff>177800</xdr:colOff>
      <xdr:row>76</xdr:row>
      <xdr:rowOff>110007</xdr:rowOff>
    </xdr:to>
    <xdr:cxnSp macro="">
      <xdr:nvCxnSpPr>
        <xdr:cNvPr id="848" name="直線コネクタ 847"/>
        <xdr:cNvCxnSpPr/>
      </xdr:nvCxnSpPr>
      <xdr:spPr>
        <a:xfrm>
          <a:off x="20434300" y="13132842"/>
          <a:ext cx="889000" cy="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9716</xdr:rowOff>
    </xdr:from>
    <xdr:to>
      <xdr:col>112</xdr:col>
      <xdr:colOff>38100</xdr:colOff>
      <xdr:row>77</xdr:row>
      <xdr:rowOff>111316</xdr:rowOff>
    </xdr:to>
    <xdr:sp macro="" textlink="">
      <xdr:nvSpPr>
        <xdr:cNvPr id="849" name="フローチャート: 判断 848"/>
        <xdr:cNvSpPr/>
      </xdr:nvSpPr>
      <xdr:spPr>
        <a:xfrm>
          <a:off x="21272500" y="132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102443</xdr:rowOff>
    </xdr:from>
    <xdr:ext cx="534377" cy="259045"/>
    <xdr:sp macro="" textlink="">
      <xdr:nvSpPr>
        <xdr:cNvPr id="850" name="テキスト ボックス 849"/>
        <xdr:cNvSpPr txBox="1"/>
      </xdr:nvSpPr>
      <xdr:spPr>
        <a:xfrm>
          <a:off x="21056111" y="13304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102642</xdr:rowOff>
    </xdr:from>
    <xdr:to>
      <xdr:col>107</xdr:col>
      <xdr:colOff>50800</xdr:colOff>
      <xdr:row>76</xdr:row>
      <xdr:rowOff>119635</xdr:rowOff>
    </xdr:to>
    <xdr:cxnSp macro="">
      <xdr:nvCxnSpPr>
        <xdr:cNvPr id="851" name="直線コネクタ 850"/>
        <xdr:cNvCxnSpPr/>
      </xdr:nvCxnSpPr>
      <xdr:spPr>
        <a:xfrm flipV="1">
          <a:off x="19545300" y="13132842"/>
          <a:ext cx="889000" cy="16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16396</xdr:rowOff>
    </xdr:from>
    <xdr:to>
      <xdr:col>107</xdr:col>
      <xdr:colOff>101600</xdr:colOff>
      <xdr:row>77</xdr:row>
      <xdr:rowOff>117996</xdr:rowOff>
    </xdr:to>
    <xdr:sp macro="" textlink="">
      <xdr:nvSpPr>
        <xdr:cNvPr id="852" name="フローチャート: 判断 851"/>
        <xdr:cNvSpPr/>
      </xdr:nvSpPr>
      <xdr:spPr>
        <a:xfrm>
          <a:off x="20383500" y="1321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109123</xdr:rowOff>
    </xdr:from>
    <xdr:ext cx="534377" cy="259045"/>
    <xdr:sp macro="" textlink="">
      <xdr:nvSpPr>
        <xdr:cNvPr id="853" name="テキスト ボックス 852"/>
        <xdr:cNvSpPr txBox="1"/>
      </xdr:nvSpPr>
      <xdr:spPr>
        <a:xfrm>
          <a:off x="20167111" y="1331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78397</xdr:rowOff>
    </xdr:from>
    <xdr:to>
      <xdr:col>102</xdr:col>
      <xdr:colOff>114300</xdr:colOff>
      <xdr:row>76</xdr:row>
      <xdr:rowOff>119635</xdr:rowOff>
    </xdr:to>
    <xdr:cxnSp macro="">
      <xdr:nvCxnSpPr>
        <xdr:cNvPr id="854" name="直線コネクタ 853"/>
        <xdr:cNvCxnSpPr/>
      </xdr:nvCxnSpPr>
      <xdr:spPr>
        <a:xfrm>
          <a:off x="18656300" y="12422797"/>
          <a:ext cx="889000" cy="72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40742</xdr:rowOff>
    </xdr:from>
    <xdr:to>
      <xdr:col>102</xdr:col>
      <xdr:colOff>165100</xdr:colOff>
      <xdr:row>77</xdr:row>
      <xdr:rowOff>142342</xdr:rowOff>
    </xdr:to>
    <xdr:sp macro="" textlink="">
      <xdr:nvSpPr>
        <xdr:cNvPr id="855" name="フローチャート: 判断 854"/>
        <xdr:cNvSpPr/>
      </xdr:nvSpPr>
      <xdr:spPr>
        <a:xfrm>
          <a:off x="19494500" y="1324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133469</xdr:rowOff>
    </xdr:from>
    <xdr:ext cx="534377" cy="259045"/>
    <xdr:sp macro="" textlink="">
      <xdr:nvSpPr>
        <xdr:cNvPr id="856" name="テキスト ボックス 855"/>
        <xdr:cNvSpPr txBox="1"/>
      </xdr:nvSpPr>
      <xdr:spPr>
        <a:xfrm>
          <a:off x="19278111" y="1333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115596</xdr:rowOff>
    </xdr:from>
    <xdr:to>
      <xdr:col>98</xdr:col>
      <xdr:colOff>38100</xdr:colOff>
      <xdr:row>77</xdr:row>
      <xdr:rowOff>45746</xdr:rowOff>
    </xdr:to>
    <xdr:sp macro="" textlink="">
      <xdr:nvSpPr>
        <xdr:cNvPr id="857" name="フローチャート: 判断 856"/>
        <xdr:cNvSpPr/>
      </xdr:nvSpPr>
      <xdr:spPr>
        <a:xfrm>
          <a:off x="18605500" y="1314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36873</xdr:rowOff>
    </xdr:from>
    <xdr:ext cx="534377" cy="259045"/>
    <xdr:sp macro="" textlink="">
      <xdr:nvSpPr>
        <xdr:cNvPr id="858" name="テキスト ボックス 857"/>
        <xdr:cNvSpPr txBox="1"/>
      </xdr:nvSpPr>
      <xdr:spPr>
        <a:xfrm>
          <a:off x="18389111" y="1323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43421</xdr:rowOff>
    </xdr:from>
    <xdr:to>
      <xdr:col>116</xdr:col>
      <xdr:colOff>114300</xdr:colOff>
      <xdr:row>76</xdr:row>
      <xdr:rowOff>145021</xdr:rowOff>
    </xdr:to>
    <xdr:sp macro="" textlink="">
      <xdr:nvSpPr>
        <xdr:cNvPr id="864" name="楕円 863"/>
        <xdr:cNvSpPr/>
      </xdr:nvSpPr>
      <xdr:spPr>
        <a:xfrm>
          <a:off x="22110700" y="1307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66298</xdr:rowOff>
    </xdr:from>
    <xdr:ext cx="534377" cy="259045"/>
    <xdr:sp macro="" textlink="">
      <xdr:nvSpPr>
        <xdr:cNvPr id="865" name="繰出金該当値テキスト"/>
        <xdr:cNvSpPr txBox="1"/>
      </xdr:nvSpPr>
      <xdr:spPr>
        <a:xfrm>
          <a:off x="22212300" y="1292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59207</xdr:rowOff>
    </xdr:from>
    <xdr:to>
      <xdr:col>112</xdr:col>
      <xdr:colOff>38100</xdr:colOff>
      <xdr:row>76</xdr:row>
      <xdr:rowOff>160807</xdr:rowOff>
    </xdr:to>
    <xdr:sp macro="" textlink="">
      <xdr:nvSpPr>
        <xdr:cNvPr id="866" name="楕円 865"/>
        <xdr:cNvSpPr/>
      </xdr:nvSpPr>
      <xdr:spPr>
        <a:xfrm>
          <a:off x="21272500" y="1308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5884</xdr:rowOff>
    </xdr:from>
    <xdr:ext cx="534377" cy="259045"/>
    <xdr:sp macro="" textlink="">
      <xdr:nvSpPr>
        <xdr:cNvPr id="867" name="テキスト ボックス 866"/>
        <xdr:cNvSpPr txBox="1"/>
      </xdr:nvSpPr>
      <xdr:spPr>
        <a:xfrm>
          <a:off x="21056111" y="1286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51842</xdr:rowOff>
    </xdr:from>
    <xdr:to>
      <xdr:col>107</xdr:col>
      <xdr:colOff>101600</xdr:colOff>
      <xdr:row>76</xdr:row>
      <xdr:rowOff>153442</xdr:rowOff>
    </xdr:to>
    <xdr:sp macro="" textlink="">
      <xdr:nvSpPr>
        <xdr:cNvPr id="868" name="楕円 867"/>
        <xdr:cNvSpPr/>
      </xdr:nvSpPr>
      <xdr:spPr>
        <a:xfrm>
          <a:off x="20383500" y="1308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169968</xdr:rowOff>
    </xdr:from>
    <xdr:ext cx="534377" cy="259045"/>
    <xdr:sp macro="" textlink="">
      <xdr:nvSpPr>
        <xdr:cNvPr id="869" name="テキスト ボックス 868"/>
        <xdr:cNvSpPr txBox="1"/>
      </xdr:nvSpPr>
      <xdr:spPr>
        <a:xfrm>
          <a:off x="20167111" y="1285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68835</xdr:rowOff>
    </xdr:from>
    <xdr:to>
      <xdr:col>102</xdr:col>
      <xdr:colOff>165100</xdr:colOff>
      <xdr:row>76</xdr:row>
      <xdr:rowOff>170435</xdr:rowOff>
    </xdr:to>
    <xdr:sp macro="" textlink="">
      <xdr:nvSpPr>
        <xdr:cNvPr id="870" name="楕円 869"/>
        <xdr:cNvSpPr/>
      </xdr:nvSpPr>
      <xdr:spPr>
        <a:xfrm>
          <a:off x="19494500" y="1309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15511</xdr:rowOff>
    </xdr:from>
    <xdr:ext cx="534377" cy="259045"/>
    <xdr:sp macro="" textlink="">
      <xdr:nvSpPr>
        <xdr:cNvPr id="871" name="テキスト ボックス 870"/>
        <xdr:cNvSpPr txBox="1"/>
      </xdr:nvSpPr>
      <xdr:spPr>
        <a:xfrm>
          <a:off x="19278111" y="1287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27597</xdr:rowOff>
    </xdr:from>
    <xdr:to>
      <xdr:col>98</xdr:col>
      <xdr:colOff>38100</xdr:colOff>
      <xdr:row>72</xdr:row>
      <xdr:rowOff>129197</xdr:rowOff>
    </xdr:to>
    <xdr:sp macro="" textlink="">
      <xdr:nvSpPr>
        <xdr:cNvPr id="872" name="楕円 871"/>
        <xdr:cNvSpPr/>
      </xdr:nvSpPr>
      <xdr:spPr>
        <a:xfrm>
          <a:off x="18605500" y="1237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70</xdr:row>
      <xdr:rowOff>145724</xdr:rowOff>
    </xdr:from>
    <xdr:ext cx="599010" cy="259045"/>
    <xdr:sp macro="" textlink="">
      <xdr:nvSpPr>
        <xdr:cNvPr id="873" name="テキスト ボックス 872"/>
        <xdr:cNvSpPr txBox="1"/>
      </xdr:nvSpPr>
      <xdr:spPr>
        <a:xfrm>
          <a:off x="18356795" y="12147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884" name="直線コネクタ 883"/>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885" name="テキスト ボックス 884"/>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886" name="直線コネクタ 885"/>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887" name="テキスト ボックス 886"/>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888" name="直線コネクタ 887"/>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889" name="テキスト ボックス 888"/>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890" name="直線コネクタ 889"/>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891" name="テキスト ボックス 890"/>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892" name="直線コネクタ 891"/>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893" name="テキスト ボックス 892"/>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894" name="直線コネクタ 893"/>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895" name="テキスト ボックス 894"/>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7" name="テキスト ボックス 896"/>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153580</xdr:rowOff>
    </xdr:from>
    <xdr:to>
      <xdr:col>116</xdr:col>
      <xdr:colOff>62864</xdr:colOff>
      <xdr:row>99</xdr:row>
      <xdr:rowOff>98879</xdr:rowOff>
    </xdr:to>
    <xdr:cxnSp macro="">
      <xdr:nvCxnSpPr>
        <xdr:cNvPr id="899" name="直線コネクタ 898"/>
        <xdr:cNvCxnSpPr/>
      </xdr:nvCxnSpPr>
      <xdr:spPr>
        <a:xfrm flipV="1">
          <a:off x="22159595" y="15584080"/>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146158</xdr:rowOff>
    </xdr:from>
    <xdr:ext cx="249299" cy="259045"/>
    <xdr:sp macro="" textlink="">
      <xdr:nvSpPr>
        <xdr:cNvPr id="900" name="前年度繰上充用金最小値テキスト"/>
        <xdr:cNvSpPr txBox="1"/>
      </xdr:nvSpPr>
      <xdr:spPr>
        <a:xfrm>
          <a:off x="22212300" y="17119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01" name="直線コネクタ 900"/>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100257</xdr:rowOff>
    </xdr:from>
    <xdr:ext cx="469744" cy="259045"/>
    <xdr:sp macro="" textlink="">
      <xdr:nvSpPr>
        <xdr:cNvPr id="902" name="前年度繰上充用金最大値テキスト"/>
        <xdr:cNvSpPr txBox="1"/>
      </xdr:nvSpPr>
      <xdr:spPr>
        <a:xfrm>
          <a:off x="22212300" y="1535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153580</xdr:rowOff>
    </xdr:from>
    <xdr:to>
      <xdr:col>116</xdr:col>
      <xdr:colOff>152400</xdr:colOff>
      <xdr:row>90</xdr:row>
      <xdr:rowOff>153580</xdr:rowOff>
    </xdr:to>
    <xdr:cxnSp macro="">
      <xdr:nvCxnSpPr>
        <xdr:cNvPr id="903" name="直線コネクタ 902"/>
        <xdr:cNvCxnSpPr/>
      </xdr:nvCxnSpPr>
      <xdr:spPr>
        <a:xfrm>
          <a:off x="22072600" y="155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04" name="直線コネクタ 903"/>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63608</xdr:rowOff>
    </xdr:from>
    <xdr:ext cx="313932" cy="259045"/>
    <xdr:sp macro="" textlink="">
      <xdr:nvSpPr>
        <xdr:cNvPr id="905" name="前年度繰上充用金平均値テキスト"/>
        <xdr:cNvSpPr txBox="1"/>
      </xdr:nvSpPr>
      <xdr:spPr>
        <a:xfrm>
          <a:off x="22212300" y="16865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40731</xdr:rowOff>
    </xdr:from>
    <xdr:to>
      <xdr:col>116</xdr:col>
      <xdr:colOff>114300</xdr:colOff>
      <xdr:row>99</xdr:row>
      <xdr:rowOff>142331</xdr:rowOff>
    </xdr:to>
    <xdr:sp macro="" textlink="">
      <xdr:nvSpPr>
        <xdr:cNvPr id="906" name="フローチャート: 判断 905"/>
        <xdr:cNvSpPr/>
      </xdr:nvSpPr>
      <xdr:spPr>
        <a:xfrm>
          <a:off x="22110700" y="1701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07" name="直線コネクタ 906"/>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40404</xdr:rowOff>
    </xdr:from>
    <xdr:to>
      <xdr:col>112</xdr:col>
      <xdr:colOff>38100</xdr:colOff>
      <xdr:row>99</xdr:row>
      <xdr:rowOff>142004</xdr:rowOff>
    </xdr:to>
    <xdr:sp macro="" textlink="">
      <xdr:nvSpPr>
        <xdr:cNvPr id="908" name="フローチャート: 判断 907"/>
        <xdr:cNvSpPr/>
      </xdr:nvSpPr>
      <xdr:spPr>
        <a:xfrm>
          <a:off x="212725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158531</xdr:rowOff>
    </xdr:from>
    <xdr:ext cx="313932" cy="259045"/>
    <xdr:sp macro="" textlink="">
      <xdr:nvSpPr>
        <xdr:cNvPr id="909" name="テキスト ボックス 908"/>
        <xdr:cNvSpPr txBox="1"/>
      </xdr:nvSpPr>
      <xdr:spPr>
        <a:xfrm>
          <a:off x="21166333" y="16789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10" name="直線コネクタ 909"/>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39914</xdr:rowOff>
    </xdr:from>
    <xdr:to>
      <xdr:col>107</xdr:col>
      <xdr:colOff>101600</xdr:colOff>
      <xdr:row>99</xdr:row>
      <xdr:rowOff>141514</xdr:rowOff>
    </xdr:to>
    <xdr:sp macro="" textlink="">
      <xdr:nvSpPr>
        <xdr:cNvPr id="911" name="フローチャート: 判断 910"/>
        <xdr:cNvSpPr/>
      </xdr:nvSpPr>
      <xdr:spPr>
        <a:xfrm>
          <a:off x="20383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158041</xdr:rowOff>
    </xdr:from>
    <xdr:ext cx="313932" cy="259045"/>
    <xdr:sp macro="" textlink="">
      <xdr:nvSpPr>
        <xdr:cNvPr id="912" name="テキスト ボックス 911"/>
        <xdr:cNvSpPr txBox="1"/>
      </xdr:nvSpPr>
      <xdr:spPr>
        <a:xfrm>
          <a:off x="20277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13" name="直線コネクタ 912"/>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39261</xdr:rowOff>
    </xdr:from>
    <xdr:to>
      <xdr:col>102</xdr:col>
      <xdr:colOff>165100</xdr:colOff>
      <xdr:row>99</xdr:row>
      <xdr:rowOff>140861</xdr:rowOff>
    </xdr:to>
    <xdr:sp macro="" textlink="">
      <xdr:nvSpPr>
        <xdr:cNvPr id="914" name="フローチャート: 判断 913"/>
        <xdr:cNvSpPr/>
      </xdr:nvSpPr>
      <xdr:spPr>
        <a:xfrm>
          <a:off x="19494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157388</xdr:rowOff>
    </xdr:from>
    <xdr:ext cx="313932" cy="259045"/>
    <xdr:sp macro="" textlink="">
      <xdr:nvSpPr>
        <xdr:cNvPr id="915" name="テキスト ボックス 914"/>
        <xdr:cNvSpPr txBox="1"/>
      </xdr:nvSpPr>
      <xdr:spPr>
        <a:xfrm>
          <a:off x="19388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37629</xdr:rowOff>
    </xdr:from>
    <xdr:to>
      <xdr:col>98</xdr:col>
      <xdr:colOff>38100</xdr:colOff>
      <xdr:row>99</xdr:row>
      <xdr:rowOff>139229</xdr:rowOff>
    </xdr:to>
    <xdr:sp macro="" textlink="">
      <xdr:nvSpPr>
        <xdr:cNvPr id="916" name="フローチャート: 判断 915"/>
        <xdr:cNvSpPr/>
      </xdr:nvSpPr>
      <xdr:spPr>
        <a:xfrm>
          <a:off x="18605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155756</xdr:rowOff>
    </xdr:from>
    <xdr:ext cx="313932" cy="259045"/>
    <xdr:sp macro="" textlink="">
      <xdr:nvSpPr>
        <xdr:cNvPr id="917" name="テキスト ボックス 916"/>
        <xdr:cNvSpPr txBox="1"/>
      </xdr:nvSpPr>
      <xdr:spPr>
        <a:xfrm>
          <a:off x="18499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23" name="楕円 922"/>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19158</xdr:rowOff>
    </xdr:from>
    <xdr:ext cx="249299" cy="259045"/>
    <xdr:sp macro="" textlink="">
      <xdr:nvSpPr>
        <xdr:cNvPr id="924" name="前年度繰上充用金該当値テキスト"/>
        <xdr:cNvSpPr txBox="1"/>
      </xdr:nvSpPr>
      <xdr:spPr>
        <a:xfrm>
          <a:off x="22212300" y="16992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25" name="楕円 924"/>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26" name="テキスト ボックス 925"/>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27" name="楕円 926"/>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28" name="テキスト ボックス 927"/>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29" name="楕円 928"/>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30" name="テキスト ボックス 929"/>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31" name="楕円 930"/>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32" name="テキスト ボックス 931"/>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住民一人当たりのコスト（性質別）は、類似団体との乖離額で比較した場合、普通建設事業費、補助費等、公債費、人件費の順で類似団体平均を大きく上回っている。普通建設事業費については、地域運営組織活動拠点施設や消防庁舎の新築、健康増進施設や市内小学校等の改修、緊急自然災害防止対策事業の実施など工事が集中したことから、類似団体平均を上回っている。補助費等については、自治体としては数少ない公立大学を有しており、大学運営費交付金が多額であることなどから、類似団体平均を上回っている。公債費については、令和５年度に５．８億円の繰上償還を実施していることなどから、類似団体平均を上回っている。人件費については、市域が広大で支所等を多く配置しなくてはいけないことに加え、類似団体では一部事務組合で業務を行っている団体が多いごみ処理業務や消防業務を単独で行っていること、県から権限移譲を受けている独自事務があることなどから、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今後も、業務の見直しや効率化、民間委託・指定管理者制度の推進など、行財政改革に取り組み経費の縮減に努めるとともに、有利な財源確保に努めながら必要な施策を実施していく予定である。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26,657
26,274
793.29
28,761,002
27,042,866
1,402,825
15,823,786
29,106,294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9970</xdr:rowOff>
    </xdr:from>
    <xdr:to>
      <xdr:col>24</xdr:col>
      <xdr:colOff>62865</xdr:colOff>
      <xdr:row>37</xdr:row>
      <xdr:rowOff>120650</xdr:rowOff>
    </xdr:to>
    <xdr:cxnSp macro="">
      <xdr:nvCxnSpPr>
        <xdr:cNvPr id="56" name="直線コネクタ 55"/>
        <xdr:cNvCxnSpPr/>
      </xdr:nvCxnSpPr>
      <xdr:spPr>
        <a:xfrm flipV="1">
          <a:off x="4633595" y="5153470"/>
          <a:ext cx="1270" cy="131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124477</xdr:rowOff>
    </xdr:from>
    <xdr:ext cx="469744" cy="259045"/>
    <xdr:sp macro="" textlink="">
      <xdr:nvSpPr>
        <xdr:cNvPr id="57" name="議会費最小値テキスト"/>
        <xdr:cNvSpPr txBox="1"/>
      </xdr:nvSpPr>
      <xdr:spPr>
        <a:xfrm>
          <a:off x="4686300"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120650</xdr:rowOff>
    </xdr:from>
    <xdr:to>
      <xdr:col>24</xdr:col>
      <xdr:colOff>152400</xdr:colOff>
      <xdr:row>37</xdr:row>
      <xdr:rowOff>120650</xdr:rowOff>
    </xdr:to>
    <xdr:cxnSp macro="">
      <xdr:nvCxnSpPr>
        <xdr:cNvPr id="58" name="直線コネクタ 57"/>
        <xdr:cNvCxnSpPr/>
      </xdr:nvCxnSpPr>
      <xdr:spPr>
        <a:xfrm>
          <a:off x="4546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128097</xdr:rowOff>
    </xdr:from>
    <xdr:ext cx="534377" cy="259045"/>
    <xdr:sp macro="" textlink="">
      <xdr:nvSpPr>
        <xdr:cNvPr id="59" name="議会費最大値テキスト"/>
        <xdr:cNvSpPr txBox="1"/>
      </xdr:nvSpPr>
      <xdr:spPr>
        <a:xfrm>
          <a:off x="4686300" y="49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9970</xdr:rowOff>
    </xdr:from>
    <xdr:to>
      <xdr:col>24</xdr:col>
      <xdr:colOff>152400</xdr:colOff>
      <xdr:row>30</xdr:row>
      <xdr:rowOff>9970</xdr:rowOff>
    </xdr:to>
    <xdr:cxnSp macro="">
      <xdr:nvCxnSpPr>
        <xdr:cNvPr id="60" name="直線コネクタ 59"/>
        <xdr:cNvCxnSpPr/>
      </xdr:nvCxnSpPr>
      <xdr:spPr>
        <a:xfrm>
          <a:off x="4546600" y="515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128651</xdr:rowOff>
    </xdr:from>
    <xdr:to>
      <xdr:col>24</xdr:col>
      <xdr:colOff>63500</xdr:colOff>
      <xdr:row>35</xdr:row>
      <xdr:rowOff>44831</xdr:rowOff>
    </xdr:to>
    <xdr:cxnSp macro="">
      <xdr:nvCxnSpPr>
        <xdr:cNvPr id="61" name="直線コネクタ 60"/>
        <xdr:cNvCxnSpPr/>
      </xdr:nvCxnSpPr>
      <xdr:spPr>
        <a:xfrm flipV="1">
          <a:off x="3797300" y="5957951"/>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45038</xdr:rowOff>
    </xdr:from>
    <xdr:ext cx="469744" cy="259045"/>
    <xdr:sp macro="" textlink="">
      <xdr:nvSpPr>
        <xdr:cNvPr id="62" name="議会費平均値テキスト"/>
        <xdr:cNvSpPr txBox="1"/>
      </xdr:nvSpPr>
      <xdr:spPr>
        <a:xfrm>
          <a:off x="4686300" y="6045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66611</xdr:rowOff>
    </xdr:from>
    <xdr:to>
      <xdr:col>24</xdr:col>
      <xdr:colOff>114300</xdr:colOff>
      <xdr:row>35</xdr:row>
      <xdr:rowOff>168211</xdr:rowOff>
    </xdr:to>
    <xdr:sp macro="" textlink="">
      <xdr:nvSpPr>
        <xdr:cNvPr id="63" name="フローチャート: 判断 62"/>
        <xdr:cNvSpPr/>
      </xdr:nvSpPr>
      <xdr:spPr>
        <a:xfrm>
          <a:off x="4584700" y="60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44831</xdr:rowOff>
    </xdr:from>
    <xdr:to>
      <xdr:col>19</xdr:col>
      <xdr:colOff>177800</xdr:colOff>
      <xdr:row>35</xdr:row>
      <xdr:rowOff>64453</xdr:rowOff>
    </xdr:to>
    <xdr:cxnSp macro="">
      <xdr:nvCxnSpPr>
        <xdr:cNvPr id="64" name="直線コネクタ 63"/>
        <xdr:cNvCxnSpPr/>
      </xdr:nvCxnSpPr>
      <xdr:spPr>
        <a:xfrm flipV="1">
          <a:off x="2908300" y="6045581"/>
          <a:ext cx="889000" cy="1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89853</xdr:rowOff>
    </xdr:from>
    <xdr:to>
      <xdr:col>20</xdr:col>
      <xdr:colOff>38100</xdr:colOff>
      <xdr:row>36</xdr:row>
      <xdr:rowOff>20003</xdr:rowOff>
    </xdr:to>
    <xdr:sp macro="" textlink="">
      <xdr:nvSpPr>
        <xdr:cNvPr id="65" name="フローチャート: 判断 64"/>
        <xdr:cNvSpPr/>
      </xdr:nvSpPr>
      <xdr:spPr>
        <a:xfrm>
          <a:off x="37465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11130</xdr:rowOff>
    </xdr:from>
    <xdr:ext cx="469744" cy="259045"/>
    <xdr:sp macro="" textlink="">
      <xdr:nvSpPr>
        <xdr:cNvPr id="66" name="テキスト ボックス 65"/>
        <xdr:cNvSpPr txBox="1"/>
      </xdr:nvSpPr>
      <xdr:spPr>
        <a:xfrm>
          <a:off x="3562428" y="618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153988</xdr:rowOff>
    </xdr:from>
    <xdr:to>
      <xdr:col>15</xdr:col>
      <xdr:colOff>50800</xdr:colOff>
      <xdr:row>35</xdr:row>
      <xdr:rowOff>64453</xdr:rowOff>
    </xdr:to>
    <xdr:cxnSp macro="">
      <xdr:nvCxnSpPr>
        <xdr:cNvPr id="67" name="直線コネクタ 66"/>
        <xdr:cNvCxnSpPr/>
      </xdr:nvCxnSpPr>
      <xdr:spPr>
        <a:xfrm>
          <a:off x="2019300" y="5983288"/>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100521</xdr:rowOff>
    </xdr:from>
    <xdr:to>
      <xdr:col>15</xdr:col>
      <xdr:colOff>101600</xdr:colOff>
      <xdr:row>36</xdr:row>
      <xdr:rowOff>30671</xdr:rowOff>
    </xdr:to>
    <xdr:sp macro="" textlink="">
      <xdr:nvSpPr>
        <xdr:cNvPr id="68" name="フローチャート: 判断 67"/>
        <xdr:cNvSpPr/>
      </xdr:nvSpPr>
      <xdr:spPr>
        <a:xfrm>
          <a:off x="2857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21798</xdr:rowOff>
    </xdr:from>
    <xdr:ext cx="469744" cy="259045"/>
    <xdr:sp macro="" textlink="">
      <xdr:nvSpPr>
        <xdr:cNvPr id="69" name="テキスト ボックス 68"/>
        <xdr:cNvSpPr txBox="1"/>
      </xdr:nvSpPr>
      <xdr:spPr>
        <a:xfrm>
          <a:off x="2673428" y="619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110744</xdr:rowOff>
    </xdr:from>
    <xdr:to>
      <xdr:col>10</xdr:col>
      <xdr:colOff>114300</xdr:colOff>
      <xdr:row>34</xdr:row>
      <xdr:rowOff>153988</xdr:rowOff>
    </xdr:to>
    <xdr:cxnSp macro="">
      <xdr:nvCxnSpPr>
        <xdr:cNvPr id="70" name="直線コネクタ 69"/>
        <xdr:cNvCxnSpPr/>
      </xdr:nvCxnSpPr>
      <xdr:spPr>
        <a:xfrm>
          <a:off x="1130300" y="5940044"/>
          <a:ext cx="889000" cy="4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125666</xdr:rowOff>
    </xdr:from>
    <xdr:to>
      <xdr:col>10</xdr:col>
      <xdr:colOff>165100</xdr:colOff>
      <xdr:row>36</xdr:row>
      <xdr:rowOff>55816</xdr:rowOff>
    </xdr:to>
    <xdr:sp macro="" textlink="">
      <xdr:nvSpPr>
        <xdr:cNvPr id="71" name="フローチャート: 判断 70"/>
        <xdr:cNvSpPr/>
      </xdr:nvSpPr>
      <xdr:spPr>
        <a:xfrm>
          <a:off x="1968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46943</xdr:rowOff>
    </xdr:from>
    <xdr:ext cx="469744" cy="259045"/>
    <xdr:sp macro="" textlink="">
      <xdr:nvSpPr>
        <xdr:cNvPr id="72" name="テキスト ボックス 71"/>
        <xdr:cNvSpPr txBox="1"/>
      </xdr:nvSpPr>
      <xdr:spPr>
        <a:xfrm>
          <a:off x="1784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86233</xdr:rowOff>
    </xdr:from>
    <xdr:to>
      <xdr:col>6</xdr:col>
      <xdr:colOff>38100</xdr:colOff>
      <xdr:row>36</xdr:row>
      <xdr:rowOff>16383</xdr:rowOff>
    </xdr:to>
    <xdr:sp macro="" textlink="">
      <xdr:nvSpPr>
        <xdr:cNvPr id="73" name="フローチャート: 判断 72"/>
        <xdr:cNvSpPr/>
      </xdr:nvSpPr>
      <xdr:spPr>
        <a:xfrm>
          <a:off x="1079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7510</xdr:rowOff>
    </xdr:from>
    <xdr:ext cx="469744" cy="259045"/>
    <xdr:sp macro="" textlink="">
      <xdr:nvSpPr>
        <xdr:cNvPr id="74" name="テキスト ボックス 73"/>
        <xdr:cNvSpPr txBox="1"/>
      </xdr:nvSpPr>
      <xdr:spPr>
        <a:xfrm>
          <a:off x="895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77851</xdr:rowOff>
    </xdr:from>
    <xdr:to>
      <xdr:col>24</xdr:col>
      <xdr:colOff>114300</xdr:colOff>
      <xdr:row>35</xdr:row>
      <xdr:rowOff>8001</xdr:rowOff>
    </xdr:to>
    <xdr:sp macro="" textlink="">
      <xdr:nvSpPr>
        <xdr:cNvPr id="80" name="楕円 79"/>
        <xdr:cNvSpPr/>
      </xdr:nvSpPr>
      <xdr:spPr>
        <a:xfrm>
          <a:off x="4584700" y="590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100728</xdr:rowOff>
    </xdr:from>
    <xdr:ext cx="469744" cy="259045"/>
    <xdr:sp macro="" textlink="">
      <xdr:nvSpPr>
        <xdr:cNvPr id="81" name="議会費該当値テキスト"/>
        <xdr:cNvSpPr txBox="1"/>
      </xdr:nvSpPr>
      <xdr:spPr>
        <a:xfrm>
          <a:off x="4686300" y="5758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165481</xdr:rowOff>
    </xdr:from>
    <xdr:to>
      <xdr:col>20</xdr:col>
      <xdr:colOff>38100</xdr:colOff>
      <xdr:row>35</xdr:row>
      <xdr:rowOff>95631</xdr:rowOff>
    </xdr:to>
    <xdr:sp macro="" textlink="">
      <xdr:nvSpPr>
        <xdr:cNvPr id="82" name="楕円 81"/>
        <xdr:cNvSpPr/>
      </xdr:nvSpPr>
      <xdr:spPr>
        <a:xfrm>
          <a:off x="3746500" y="599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112158</xdr:rowOff>
    </xdr:from>
    <xdr:ext cx="469744" cy="259045"/>
    <xdr:sp macro="" textlink="">
      <xdr:nvSpPr>
        <xdr:cNvPr id="83" name="テキスト ボックス 82"/>
        <xdr:cNvSpPr txBox="1"/>
      </xdr:nvSpPr>
      <xdr:spPr>
        <a:xfrm>
          <a:off x="3562428" y="577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13653</xdr:rowOff>
    </xdr:from>
    <xdr:to>
      <xdr:col>15</xdr:col>
      <xdr:colOff>101600</xdr:colOff>
      <xdr:row>35</xdr:row>
      <xdr:rowOff>115253</xdr:rowOff>
    </xdr:to>
    <xdr:sp macro="" textlink="">
      <xdr:nvSpPr>
        <xdr:cNvPr id="84" name="楕円 83"/>
        <xdr:cNvSpPr/>
      </xdr:nvSpPr>
      <xdr:spPr>
        <a:xfrm>
          <a:off x="2857500" y="601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131780</xdr:rowOff>
    </xdr:from>
    <xdr:ext cx="469744" cy="259045"/>
    <xdr:sp macro="" textlink="">
      <xdr:nvSpPr>
        <xdr:cNvPr id="85" name="テキスト ボックス 84"/>
        <xdr:cNvSpPr txBox="1"/>
      </xdr:nvSpPr>
      <xdr:spPr>
        <a:xfrm>
          <a:off x="2673428" y="5789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103188</xdr:rowOff>
    </xdr:from>
    <xdr:to>
      <xdr:col>10</xdr:col>
      <xdr:colOff>165100</xdr:colOff>
      <xdr:row>35</xdr:row>
      <xdr:rowOff>33338</xdr:rowOff>
    </xdr:to>
    <xdr:sp macro="" textlink="">
      <xdr:nvSpPr>
        <xdr:cNvPr id="86" name="楕円 85"/>
        <xdr:cNvSpPr/>
      </xdr:nvSpPr>
      <xdr:spPr>
        <a:xfrm>
          <a:off x="1968500" y="593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49865</xdr:rowOff>
    </xdr:from>
    <xdr:ext cx="469744" cy="259045"/>
    <xdr:sp macro="" textlink="">
      <xdr:nvSpPr>
        <xdr:cNvPr id="87" name="テキスト ボックス 86"/>
        <xdr:cNvSpPr txBox="1"/>
      </xdr:nvSpPr>
      <xdr:spPr>
        <a:xfrm>
          <a:off x="1784428" y="5707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59944</xdr:rowOff>
    </xdr:from>
    <xdr:to>
      <xdr:col>6</xdr:col>
      <xdr:colOff>38100</xdr:colOff>
      <xdr:row>34</xdr:row>
      <xdr:rowOff>161544</xdr:rowOff>
    </xdr:to>
    <xdr:sp macro="" textlink="">
      <xdr:nvSpPr>
        <xdr:cNvPr id="88" name="楕円 87"/>
        <xdr:cNvSpPr/>
      </xdr:nvSpPr>
      <xdr:spPr>
        <a:xfrm>
          <a:off x="1079500" y="588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6621</xdr:rowOff>
    </xdr:from>
    <xdr:ext cx="469744" cy="259045"/>
    <xdr:sp macro="" textlink="">
      <xdr:nvSpPr>
        <xdr:cNvPr id="89" name="テキスト ボックス 88"/>
        <xdr:cNvSpPr txBox="1"/>
      </xdr:nvSpPr>
      <xdr:spPr>
        <a:xfrm>
          <a:off x="895428" y="5664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88775</xdr:rowOff>
    </xdr:from>
    <xdr:to>
      <xdr:col>24</xdr:col>
      <xdr:colOff>62865</xdr:colOff>
      <xdr:row>58</xdr:row>
      <xdr:rowOff>163379</xdr:rowOff>
    </xdr:to>
    <xdr:cxnSp macro="">
      <xdr:nvCxnSpPr>
        <xdr:cNvPr id="113" name="直線コネクタ 112"/>
        <xdr:cNvCxnSpPr/>
      </xdr:nvCxnSpPr>
      <xdr:spPr>
        <a:xfrm flipV="1">
          <a:off x="4633595" y="8661275"/>
          <a:ext cx="1270" cy="144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167206</xdr:rowOff>
    </xdr:from>
    <xdr:ext cx="534377" cy="259045"/>
    <xdr:sp macro="" textlink="">
      <xdr:nvSpPr>
        <xdr:cNvPr id="114" name="総務費最小値テキスト"/>
        <xdr:cNvSpPr txBox="1"/>
      </xdr:nvSpPr>
      <xdr:spPr>
        <a:xfrm>
          <a:off x="4686300" y="1011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163379</xdr:rowOff>
    </xdr:from>
    <xdr:to>
      <xdr:col>24</xdr:col>
      <xdr:colOff>152400</xdr:colOff>
      <xdr:row>58</xdr:row>
      <xdr:rowOff>163379</xdr:rowOff>
    </xdr:to>
    <xdr:cxnSp macro="">
      <xdr:nvCxnSpPr>
        <xdr:cNvPr id="115" name="直線コネクタ 114"/>
        <xdr:cNvCxnSpPr/>
      </xdr:nvCxnSpPr>
      <xdr:spPr>
        <a:xfrm>
          <a:off x="4546600" y="1010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35452</xdr:rowOff>
    </xdr:from>
    <xdr:ext cx="690189" cy="259045"/>
    <xdr:sp macro="" textlink="">
      <xdr:nvSpPr>
        <xdr:cNvPr id="116" name="総務費最大値テキスト"/>
        <xdr:cNvSpPr txBox="1"/>
      </xdr:nvSpPr>
      <xdr:spPr>
        <a:xfrm>
          <a:off x="4686300" y="8436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1,180,098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88775</xdr:rowOff>
    </xdr:from>
    <xdr:to>
      <xdr:col>24</xdr:col>
      <xdr:colOff>152400</xdr:colOff>
      <xdr:row>50</xdr:row>
      <xdr:rowOff>88775</xdr:rowOff>
    </xdr:to>
    <xdr:cxnSp macro="">
      <xdr:nvCxnSpPr>
        <xdr:cNvPr id="117" name="直線コネクタ 116"/>
        <xdr:cNvCxnSpPr/>
      </xdr:nvCxnSpPr>
      <xdr:spPr>
        <a:xfrm>
          <a:off x="4546600" y="8661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5366</xdr:rowOff>
    </xdr:from>
    <xdr:to>
      <xdr:col>24</xdr:col>
      <xdr:colOff>63500</xdr:colOff>
      <xdr:row>58</xdr:row>
      <xdr:rowOff>39984</xdr:rowOff>
    </xdr:to>
    <xdr:cxnSp macro="">
      <xdr:nvCxnSpPr>
        <xdr:cNvPr id="118" name="直線コネクタ 117"/>
        <xdr:cNvCxnSpPr/>
      </xdr:nvCxnSpPr>
      <xdr:spPr>
        <a:xfrm flipV="1">
          <a:off x="3797300" y="9949466"/>
          <a:ext cx="838200" cy="3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143491</xdr:rowOff>
    </xdr:from>
    <xdr:ext cx="599010" cy="259045"/>
    <xdr:sp macro="" textlink="">
      <xdr:nvSpPr>
        <xdr:cNvPr id="119" name="総務費平均値テキスト"/>
        <xdr:cNvSpPr txBox="1"/>
      </xdr:nvSpPr>
      <xdr:spPr>
        <a:xfrm>
          <a:off x="4686300" y="9916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165064</xdr:rowOff>
    </xdr:from>
    <xdr:to>
      <xdr:col>24</xdr:col>
      <xdr:colOff>114300</xdr:colOff>
      <xdr:row>58</xdr:row>
      <xdr:rowOff>95214</xdr:rowOff>
    </xdr:to>
    <xdr:sp macro="" textlink="">
      <xdr:nvSpPr>
        <xdr:cNvPr id="120" name="フローチャート: 判断 119"/>
        <xdr:cNvSpPr/>
      </xdr:nvSpPr>
      <xdr:spPr>
        <a:xfrm>
          <a:off x="45847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26431</xdr:rowOff>
    </xdr:from>
    <xdr:to>
      <xdr:col>19</xdr:col>
      <xdr:colOff>177800</xdr:colOff>
      <xdr:row>58</xdr:row>
      <xdr:rowOff>39984</xdr:rowOff>
    </xdr:to>
    <xdr:cxnSp macro="">
      <xdr:nvCxnSpPr>
        <xdr:cNvPr id="121" name="直線コネクタ 120"/>
        <xdr:cNvCxnSpPr/>
      </xdr:nvCxnSpPr>
      <xdr:spPr>
        <a:xfrm>
          <a:off x="2908300" y="9970531"/>
          <a:ext cx="889000" cy="1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169532</xdr:rowOff>
    </xdr:from>
    <xdr:to>
      <xdr:col>20</xdr:col>
      <xdr:colOff>38100</xdr:colOff>
      <xdr:row>58</xdr:row>
      <xdr:rowOff>99682</xdr:rowOff>
    </xdr:to>
    <xdr:sp macro="" textlink="">
      <xdr:nvSpPr>
        <xdr:cNvPr id="122" name="フローチャート: 判断 121"/>
        <xdr:cNvSpPr/>
      </xdr:nvSpPr>
      <xdr:spPr>
        <a:xfrm>
          <a:off x="3746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90809</xdr:rowOff>
    </xdr:from>
    <xdr:ext cx="599010" cy="259045"/>
    <xdr:sp macro="" textlink="">
      <xdr:nvSpPr>
        <xdr:cNvPr id="123" name="テキスト ボックス 122"/>
        <xdr:cNvSpPr txBox="1"/>
      </xdr:nvSpPr>
      <xdr:spPr>
        <a:xfrm>
          <a:off x="3497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92960</xdr:rowOff>
    </xdr:from>
    <xdr:to>
      <xdr:col>15</xdr:col>
      <xdr:colOff>50800</xdr:colOff>
      <xdr:row>58</xdr:row>
      <xdr:rowOff>26431</xdr:rowOff>
    </xdr:to>
    <xdr:cxnSp macro="">
      <xdr:nvCxnSpPr>
        <xdr:cNvPr id="124" name="直線コネクタ 123"/>
        <xdr:cNvCxnSpPr/>
      </xdr:nvCxnSpPr>
      <xdr:spPr>
        <a:xfrm>
          <a:off x="2019300" y="9865610"/>
          <a:ext cx="889000" cy="10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166026</xdr:rowOff>
    </xdr:from>
    <xdr:to>
      <xdr:col>15</xdr:col>
      <xdr:colOff>101600</xdr:colOff>
      <xdr:row>58</xdr:row>
      <xdr:rowOff>96176</xdr:rowOff>
    </xdr:to>
    <xdr:sp macro="" textlink="">
      <xdr:nvSpPr>
        <xdr:cNvPr id="125" name="フローチャート: 判断 124"/>
        <xdr:cNvSpPr/>
      </xdr:nvSpPr>
      <xdr:spPr>
        <a:xfrm>
          <a:off x="2857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87303</xdr:rowOff>
    </xdr:from>
    <xdr:ext cx="599010" cy="259045"/>
    <xdr:sp macro="" textlink="">
      <xdr:nvSpPr>
        <xdr:cNvPr id="126" name="テキスト ボックス 125"/>
        <xdr:cNvSpPr txBox="1"/>
      </xdr:nvSpPr>
      <xdr:spPr>
        <a:xfrm>
          <a:off x="2608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92960</xdr:rowOff>
    </xdr:from>
    <xdr:to>
      <xdr:col>10</xdr:col>
      <xdr:colOff>114300</xdr:colOff>
      <xdr:row>58</xdr:row>
      <xdr:rowOff>76688</xdr:rowOff>
    </xdr:to>
    <xdr:cxnSp macro="">
      <xdr:nvCxnSpPr>
        <xdr:cNvPr id="127" name="直線コネクタ 126"/>
        <xdr:cNvCxnSpPr/>
      </xdr:nvCxnSpPr>
      <xdr:spPr>
        <a:xfrm flipV="1">
          <a:off x="1130300" y="9865610"/>
          <a:ext cx="889000" cy="15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68942</xdr:rowOff>
    </xdr:from>
    <xdr:to>
      <xdr:col>10</xdr:col>
      <xdr:colOff>165100</xdr:colOff>
      <xdr:row>57</xdr:row>
      <xdr:rowOff>170542</xdr:rowOff>
    </xdr:to>
    <xdr:sp macro="" textlink="">
      <xdr:nvSpPr>
        <xdr:cNvPr id="128" name="フローチャート: 判断 127"/>
        <xdr:cNvSpPr/>
      </xdr:nvSpPr>
      <xdr:spPr>
        <a:xfrm>
          <a:off x="1968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161669</xdr:rowOff>
    </xdr:from>
    <xdr:ext cx="599010" cy="259045"/>
    <xdr:sp macro="" textlink="">
      <xdr:nvSpPr>
        <xdr:cNvPr id="129" name="テキスト ボックス 128"/>
        <xdr:cNvSpPr txBox="1"/>
      </xdr:nvSpPr>
      <xdr:spPr>
        <a:xfrm>
          <a:off x="1719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36071</xdr:rowOff>
    </xdr:from>
    <xdr:to>
      <xdr:col>6</xdr:col>
      <xdr:colOff>38100</xdr:colOff>
      <xdr:row>58</xdr:row>
      <xdr:rowOff>137671</xdr:rowOff>
    </xdr:to>
    <xdr:sp macro="" textlink="">
      <xdr:nvSpPr>
        <xdr:cNvPr id="130" name="フローチャート: 判断 129"/>
        <xdr:cNvSpPr/>
      </xdr:nvSpPr>
      <xdr:spPr>
        <a:xfrm>
          <a:off x="1079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128798</xdr:rowOff>
    </xdr:from>
    <xdr:ext cx="599010" cy="259045"/>
    <xdr:sp macro="" textlink="">
      <xdr:nvSpPr>
        <xdr:cNvPr id="131" name="テキスト ボックス 130"/>
        <xdr:cNvSpPr txBox="1"/>
      </xdr:nvSpPr>
      <xdr:spPr>
        <a:xfrm>
          <a:off x="830795" y="1007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126016</xdr:rowOff>
    </xdr:from>
    <xdr:to>
      <xdr:col>24</xdr:col>
      <xdr:colOff>114300</xdr:colOff>
      <xdr:row>58</xdr:row>
      <xdr:rowOff>56166</xdr:rowOff>
    </xdr:to>
    <xdr:sp macro="" textlink="">
      <xdr:nvSpPr>
        <xdr:cNvPr id="137" name="楕円 136"/>
        <xdr:cNvSpPr/>
      </xdr:nvSpPr>
      <xdr:spPr>
        <a:xfrm>
          <a:off x="4584700" y="98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148893</xdr:rowOff>
    </xdr:from>
    <xdr:ext cx="599010" cy="259045"/>
    <xdr:sp macro="" textlink="">
      <xdr:nvSpPr>
        <xdr:cNvPr id="138" name="総務費該当値テキスト"/>
        <xdr:cNvSpPr txBox="1"/>
      </xdr:nvSpPr>
      <xdr:spPr>
        <a:xfrm>
          <a:off x="4686300" y="9750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160634</xdr:rowOff>
    </xdr:from>
    <xdr:to>
      <xdr:col>20</xdr:col>
      <xdr:colOff>38100</xdr:colOff>
      <xdr:row>58</xdr:row>
      <xdr:rowOff>90784</xdr:rowOff>
    </xdr:to>
    <xdr:sp macro="" textlink="">
      <xdr:nvSpPr>
        <xdr:cNvPr id="139" name="楕円 138"/>
        <xdr:cNvSpPr/>
      </xdr:nvSpPr>
      <xdr:spPr>
        <a:xfrm>
          <a:off x="3746500" y="993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107311</xdr:rowOff>
    </xdr:from>
    <xdr:ext cx="599010" cy="259045"/>
    <xdr:sp macro="" textlink="">
      <xdr:nvSpPr>
        <xdr:cNvPr id="140" name="テキスト ボックス 139"/>
        <xdr:cNvSpPr txBox="1"/>
      </xdr:nvSpPr>
      <xdr:spPr>
        <a:xfrm>
          <a:off x="3497795" y="970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147081</xdr:rowOff>
    </xdr:from>
    <xdr:to>
      <xdr:col>15</xdr:col>
      <xdr:colOff>101600</xdr:colOff>
      <xdr:row>58</xdr:row>
      <xdr:rowOff>77231</xdr:rowOff>
    </xdr:to>
    <xdr:sp macro="" textlink="">
      <xdr:nvSpPr>
        <xdr:cNvPr id="141" name="楕円 140"/>
        <xdr:cNvSpPr/>
      </xdr:nvSpPr>
      <xdr:spPr>
        <a:xfrm>
          <a:off x="2857500" y="991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93758</xdr:rowOff>
    </xdr:from>
    <xdr:ext cx="599010" cy="259045"/>
    <xdr:sp macro="" textlink="">
      <xdr:nvSpPr>
        <xdr:cNvPr id="142" name="テキスト ボックス 141"/>
        <xdr:cNvSpPr txBox="1"/>
      </xdr:nvSpPr>
      <xdr:spPr>
        <a:xfrm>
          <a:off x="2608795" y="9694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42160</xdr:rowOff>
    </xdr:from>
    <xdr:to>
      <xdr:col>10</xdr:col>
      <xdr:colOff>165100</xdr:colOff>
      <xdr:row>57</xdr:row>
      <xdr:rowOff>143760</xdr:rowOff>
    </xdr:to>
    <xdr:sp macro="" textlink="">
      <xdr:nvSpPr>
        <xdr:cNvPr id="143" name="楕円 142"/>
        <xdr:cNvSpPr/>
      </xdr:nvSpPr>
      <xdr:spPr>
        <a:xfrm>
          <a:off x="1968500" y="981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160287</xdr:rowOff>
    </xdr:from>
    <xdr:ext cx="599010" cy="259045"/>
    <xdr:sp macro="" textlink="">
      <xdr:nvSpPr>
        <xdr:cNvPr id="144" name="テキスト ボックス 143"/>
        <xdr:cNvSpPr txBox="1"/>
      </xdr:nvSpPr>
      <xdr:spPr>
        <a:xfrm>
          <a:off x="1719795" y="9590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25888</xdr:rowOff>
    </xdr:from>
    <xdr:to>
      <xdr:col>6</xdr:col>
      <xdr:colOff>38100</xdr:colOff>
      <xdr:row>58</xdr:row>
      <xdr:rowOff>127488</xdr:rowOff>
    </xdr:to>
    <xdr:sp macro="" textlink="">
      <xdr:nvSpPr>
        <xdr:cNvPr id="145" name="楕円 144"/>
        <xdr:cNvSpPr/>
      </xdr:nvSpPr>
      <xdr:spPr>
        <a:xfrm>
          <a:off x="1079500" y="996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144015</xdr:rowOff>
    </xdr:from>
    <xdr:ext cx="599010" cy="259045"/>
    <xdr:sp macro="" textlink="">
      <xdr:nvSpPr>
        <xdr:cNvPr id="146" name="テキスト ボックス 145"/>
        <xdr:cNvSpPr txBox="1"/>
      </xdr:nvSpPr>
      <xdr:spPr>
        <a:xfrm>
          <a:off x="830795" y="9745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13266</xdr:rowOff>
    </xdr:from>
    <xdr:to>
      <xdr:col>24</xdr:col>
      <xdr:colOff>62865</xdr:colOff>
      <xdr:row>77</xdr:row>
      <xdr:rowOff>42645</xdr:rowOff>
    </xdr:to>
    <xdr:cxnSp macro="">
      <xdr:nvCxnSpPr>
        <xdr:cNvPr id="169" name="直線コネクタ 168"/>
        <xdr:cNvCxnSpPr/>
      </xdr:nvCxnSpPr>
      <xdr:spPr>
        <a:xfrm flipV="1">
          <a:off x="4633595" y="12186216"/>
          <a:ext cx="1270" cy="1058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46472</xdr:rowOff>
    </xdr:from>
    <xdr:ext cx="599010" cy="259045"/>
    <xdr:sp macro="" textlink="">
      <xdr:nvSpPr>
        <xdr:cNvPr id="170" name="民生費最小値テキスト"/>
        <xdr:cNvSpPr txBox="1"/>
      </xdr:nvSpPr>
      <xdr:spPr>
        <a:xfrm>
          <a:off x="4686300" y="1324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42645</xdr:rowOff>
    </xdr:from>
    <xdr:to>
      <xdr:col>24</xdr:col>
      <xdr:colOff>152400</xdr:colOff>
      <xdr:row>77</xdr:row>
      <xdr:rowOff>42645</xdr:rowOff>
    </xdr:to>
    <xdr:cxnSp macro="">
      <xdr:nvCxnSpPr>
        <xdr:cNvPr id="171" name="直線コネクタ 170"/>
        <xdr:cNvCxnSpPr/>
      </xdr:nvCxnSpPr>
      <xdr:spPr>
        <a:xfrm>
          <a:off x="4546600" y="1324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131393</xdr:rowOff>
    </xdr:from>
    <xdr:ext cx="599010" cy="259045"/>
    <xdr:sp macro="" textlink="">
      <xdr:nvSpPr>
        <xdr:cNvPr id="172" name="民生費最大値テキスト"/>
        <xdr:cNvSpPr txBox="1"/>
      </xdr:nvSpPr>
      <xdr:spPr>
        <a:xfrm>
          <a:off x="4686300" y="11961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390,154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13266</xdr:rowOff>
    </xdr:from>
    <xdr:to>
      <xdr:col>24</xdr:col>
      <xdr:colOff>152400</xdr:colOff>
      <xdr:row>71</xdr:row>
      <xdr:rowOff>13266</xdr:rowOff>
    </xdr:to>
    <xdr:cxnSp macro="">
      <xdr:nvCxnSpPr>
        <xdr:cNvPr id="173" name="直線コネクタ 172"/>
        <xdr:cNvCxnSpPr/>
      </xdr:nvCxnSpPr>
      <xdr:spPr>
        <a:xfrm>
          <a:off x="4546600" y="12186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144734</xdr:rowOff>
    </xdr:from>
    <xdr:to>
      <xdr:col>24</xdr:col>
      <xdr:colOff>63500</xdr:colOff>
      <xdr:row>76</xdr:row>
      <xdr:rowOff>23969</xdr:rowOff>
    </xdr:to>
    <xdr:cxnSp macro="">
      <xdr:nvCxnSpPr>
        <xdr:cNvPr id="174" name="直線コネクタ 173"/>
        <xdr:cNvCxnSpPr/>
      </xdr:nvCxnSpPr>
      <xdr:spPr>
        <a:xfrm>
          <a:off x="3797300" y="13003484"/>
          <a:ext cx="838200" cy="50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76719</xdr:rowOff>
    </xdr:from>
    <xdr:ext cx="599010" cy="259045"/>
    <xdr:sp macro="" textlink="">
      <xdr:nvSpPr>
        <xdr:cNvPr id="175" name="民生費平均値テキスト"/>
        <xdr:cNvSpPr txBox="1"/>
      </xdr:nvSpPr>
      <xdr:spPr>
        <a:xfrm>
          <a:off x="4686300" y="1276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53842</xdr:rowOff>
    </xdr:from>
    <xdr:to>
      <xdr:col>24</xdr:col>
      <xdr:colOff>114300</xdr:colOff>
      <xdr:row>75</xdr:row>
      <xdr:rowOff>155442</xdr:rowOff>
    </xdr:to>
    <xdr:sp macro="" textlink="">
      <xdr:nvSpPr>
        <xdr:cNvPr id="176" name="フローチャート: 判断 175"/>
        <xdr:cNvSpPr/>
      </xdr:nvSpPr>
      <xdr:spPr>
        <a:xfrm>
          <a:off x="4584700" y="1291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144734</xdr:rowOff>
    </xdr:from>
    <xdr:to>
      <xdr:col>19</xdr:col>
      <xdr:colOff>177800</xdr:colOff>
      <xdr:row>76</xdr:row>
      <xdr:rowOff>7350</xdr:rowOff>
    </xdr:to>
    <xdr:cxnSp macro="">
      <xdr:nvCxnSpPr>
        <xdr:cNvPr id="177" name="直線コネクタ 176"/>
        <xdr:cNvCxnSpPr/>
      </xdr:nvCxnSpPr>
      <xdr:spPr>
        <a:xfrm flipV="1">
          <a:off x="2908300" y="13003484"/>
          <a:ext cx="889000" cy="3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110517</xdr:rowOff>
    </xdr:from>
    <xdr:to>
      <xdr:col>20</xdr:col>
      <xdr:colOff>38100</xdr:colOff>
      <xdr:row>76</xdr:row>
      <xdr:rowOff>40667</xdr:rowOff>
    </xdr:to>
    <xdr:sp macro="" textlink="">
      <xdr:nvSpPr>
        <xdr:cNvPr id="178" name="フローチャート: 判断 177"/>
        <xdr:cNvSpPr/>
      </xdr:nvSpPr>
      <xdr:spPr>
        <a:xfrm>
          <a:off x="37465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31793</xdr:rowOff>
    </xdr:from>
    <xdr:ext cx="599010" cy="259045"/>
    <xdr:sp macro="" textlink="">
      <xdr:nvSpPr>
        <xdr:cNvPr id="179" name="テキスト ボックス 178"/>
        <xdr:cNvSpPr txBox="1"/>
      </xdr:nvSpPr>
      <xdr:spPr>
        <a:xfrm>
          <a:off x="3497795" y="1306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7350</xdr:rowOff>
    </xdr:from>
    <xdr:to>
      <xdr:col>15</xdr:col>
      <xdr:colOff>50800</xdr:colOff>
      <xdr:row>76</xdr:row>
      <xdr:rowOff>128544</xdr:rowOff>
    </xdr:to>
    <xdr:cxnSp macro="">
      <xdr:nvCxnSpPr>
        <xdr:cNvPr id="180" name="直線コネクタ 179"/>
        <xdr:cNvCxnSpPr/>
      </xdr:nvCxnSpPr>
      <xdr:spPr>
        <a:xfrm flipV="1">
          <a:off x="2019300" y="13037550"/>
          <a:ext cx="889000" cy="12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70173</xdr:rowOff>
    </xdr:from>
    <xdr:to>
      <xdr:col>15</xdr:col>
      <xdr:colOff>101600</xdr:colOff>
      <xdr:row>76</xdr:row>
      <xdr:rowOff>322</xdr:rowOff>
    </xdr:to>
    <xdr:sp macro="" textlink="">
      <xdr:nvSpPr>
        <xdr:cNvPr id="181" name="フローチャート: 判断 180"/>
        <xdr:cNvSpPr/>
      </xdr:nvSpPr>
      <xdr:spPr>
        <a:xfrm>
          <a:off x="2857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16850</xdr:rowOff>
    </xdr:from>
    <xdr:ext cx="599010" cy="259045"/>
    <xdr:sp macro="" textlink="">
      <xdr:nvSpPr>
        <xdr:cNvPr id="182" name="テキスト ボックス 181"/>
        <xdr:cNvSpPr txBox="1"/>
      </xdr:nvSpPr>
      <xdr:spPr>
        <a:xfrm>
          <a:off x="2608795" y="127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128544</xdr:rowOff>
    </xdr:from>
    <xdr:to>
      <xdr:col>10</xdr:col>
      <xdr:colOff>114300</xdr:colOff>
      <xdr:row>76</xdr:row>
      <xdr:rowOff>162610</xdr:rowOff>
    </xdr:to>
    <xdr:cxnSp macro="">
      <xdr:nvCxnSpPr>
        <xdr:cNvPr id="183" name="直線コネクタ 182"/>
        <xdr:cNvCxnSpPr/>
      </xdr:nvCxnSpPr>
      <xdr:spPr>
        <a:xfrm flipV="1">
          <a:off x="1130300" y="13158744"/>
          <a:ext cx="889000" cy="3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26127</xdr:rowOff>
    </xdr:from>
    <xdr:to>
      <xdr:col>10</xdr:col>
      <xdr:colOff>165100</xdr:colOff>
      <xdr:row>76</xdr:row>
      <xdr:rowOff>127727</xdr:rowOff>
    </xdr:to>
    <xdr:sp macro="" textlink="">
      <xdr:nvSpPr>
        <xdr:cNvPr id="184" name="フローチャート: 判断 183"/>
        <xdr:cNvSpPr/>
      </xdr:nvSpPr>
      <xdr:spPr>
        <a:xfrm>
          <a:off x="1968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144253</xdr:rowOff>
    </xdr:from>
    <xdr:ext cx="599010" cy="259045"/>
    <xdr:sp macro="" textlink="">
      <xdr:nvSpPr>
        <xdr:cNvPr id="185" name="テキスト ボックス 184"/>
        <xdr:cNvSpPr txBox="1"/>
      </xdr:nvSpPr>
      <xdr:spPr>
        <a:xfrm>
          <a:off x="1719795" y="1283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40798</xdr:rowOff>
    </xdr:from>
    <xdr:to>
      <xdr:col>6</xdr:col>
      <xdr:colOff>38100</xdr:colOff>
      <xdr:row>76</xdr:row>
      <xdr:rowOff>142398</xdr:rowOff>
    </xdr:to>
    <xdr:sp macro="" textlink="">
      <xdr:nvSpPr>
        <xdr:cNvPr id="186" name="フローチャート: 判断 185"/>
        <xdr:cNvSpPr/>
      </xdr:nvSpPr>
      <xdr:spPr>
        <a:xfrm>
          <a:off x="1079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158925</xdr:rowOff>
    </xdr:from>
    <xdr:ext cx="599010" cy="259045"/>
    <xdr:sp macro="" textlink="">
      <xdr:nvSpPr>
        <xdr:cNvPr id="187" name="テキスト ボックス 186"/>
        <xdr:cNvSpPr txBox="1"/>
      </xdr:nvSpPr>
      <xdr:spPr>
        <a:xfrm>
          <a:off x="830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144619</xdr:rowOff>
    </xdr:from>
    <xdr:to>
      <xdr:col>24</xdr:col>
      <xdr:colOff>114300</xdr:colOff>
      <xdr:row>76</xdr:row>
      <xdr:rowOff>74769</xdr:rowOff>
    </xdr:to>
    <xdr:sp macro="" textlink="">
      <xdr:nvSpPr>
        <xdr:cNvPr id="193" name="楕円 192"/>
        <xdr:cNvSpPr/>
      </xdr:nvSpPr>
      <xdr:spPr>
        <a:xfrm>
          <a:off x="4584700" y="1300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123046</xdr:rowOff>
    </xdr:from>
    <xdr:ext cx="599010" cy="259045"/>
    <xdr:sp macro="" textlink="">
      <xdr:nvSpPr>
        <xdr:cNvPr id="194" name="民生費該当値テキスト"/>
        <xdr:cNvSpPr txBox="1"/>
      </xdr:nvSpPr>
      <xdr:spPr>
        <a:xfrm>
          <a:off x="4686300" y="12981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93934</xdr:rowOff>
    </xdr:from>
    <xdr:to>
      <xdr:col>20</xdr:col>
      <xdr:colOff>38100</xdr:colOff>
      <xdr:row>76</xdr:row>
      <xdr:rowOff>24084</xdr:rowOff>
    </xdr:to>
    <xdr:sp macro="" textlink="">
      <xdr:nvSpPr>
        <xdr:cNvPr id="195" name="楕円 194"/>
        <xdr:cNvSpPr/>
      </xdr:nvSpPr>
      <xdr:spPr>
        <a:xfrm>
          <a:off x="3746500" y="1295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40611</xdr:rowOff>
    </xdr:from>
    <xdr:ext cx="599010" cy="259045"/>
    <xdr:sp macro="" textlink="">
      <xdr:nvSpPr>
        <xdr:cNvPr id="196" name="テキスト ボックス 195"/>
        <xdr:cNvSpPr txBox="1"/>
      </xdr:nvSpPr>
      <xdr:spPr>
        <a:xfrm>
          <a:off x="3497795" y="1272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128000</xdr:rowOff>
    </xdr:from>
    <xdr:to>
      <xdr:col>15</xdr:col>
      <xdr:colOff>101600</xdr:colOff>
      <xdr:row>76</xdr:row>
      <xdr:rowOff>58150</xdr:rowOff>
    </xdr:to>
    <xdr:sp macro="" textlink="">
      <xdr:nvSpPr>
        <xdr:cNvPr id="197" name="楕円 196"/>
        <xdr:cNvSpPr/>
      </xdr:nvSpPr>
      <xdr:spPr>
        <a:xfrm>
          <a:off x="2857500" y="1298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49277</xdr:rowOff>
    </xdr:from>
    <xdr:ext cx="599010" cy="259045"/>
    <xdr:sp macro="" textlink="">
      <xdr:nvSpPr>
        <xdr:cNvPr id="198" name="テキスト ボックス 197"/>
        <xdr:cNvSpPr txBox="1"/>
      </xdr:nvSpPr>
      <xdr:spPr>
        <a:xfrm>
          <a:off x="2608795" y="13079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77744</xdr:rowOff>
    </xdr:from>
    <xdr:to>
      <xdr:col>10</xdr:col>
      <xdr:colOff>165100</xdr:colOff>
      <xdr:row>77</xdr:row>
      <xdr:rowOff>7894</xdr:rowOff>
    </xdr:to>
    <xdr:sp macro="" textlink="">
      <xdr:nvSpPr>
        <xdr:cNvPr id="199" name="楕円 198"/>
        <xdr:cNvSpPr/>
      </xdr:nvSpPr>
      <xdr:spPr>
        <a:xfrm>
          <a:off x="1968500" y="1310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170471</xdr:rowOff>
    </xdr:from>
    <xdr:ext cx="599010" cy="259045"/>
    <xdr:sp macro="" textlink="">
      <xdr:nvSpPr>
        <xdr:cNvPr id="200" name="テキスト ボックス 199"/>
        <xdr:cNvSpPr txBox="1"/>
      </xdr:nvSpPr>
      <xdr:spPr>
        <a:xfrm>
          <a:off x="1719795" y="13200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111810</xdr:rowOff>
    </xdr:from>
    <xdr:to>
      <xdr:col>6</xdr:col>
      <xdr:colOff>38100</xdr:colOff>
      <xdr:row>77</xdr:row>
      <xdr:rowOff>41960</xdr:rowOff>
    </xdr:to>
    <xdr:sp macro="" textlink="">
      <xdr:nvSpPr>
        <xdr:cNvPr id="201" name="楕円 200"/>
        <xdr:cNvSpPr/>
      </xdr:nvSpPr>
      <xdr:spPr>
        <a:xfrm>
          <a:off x="1079500" y="1314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33087</xdr:rowOff>
    </xdr:from>
    <xdr:ext cx="599010" cy="259045"/>
    <xdr:sp macro="" textlink="">
      <xdr:nvSpPr>
        <xdr:cNvPr id="202" name="テキスト ボックス 201"/>
        <xdr:cNvSpPr txBox="1"/>
      </xdr:nvSpPr>
      <xdr:spPr>
        <a:xfrm>
          <a:off x="830795" y="13234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26310</xdr:rowOff>
    </xdr:from>
    <xdr:to>
      <xdr:col>24</xdr:col>
      <xdr:colOff>62865</xdr:colOff>
      <xdr:row>98</xdr:row>
      <xdr:rowOff>4488</xdr:rowOff>
    </xdr:to>
    <xdr:cxnSp macro="">
      <xdr:nvCxnSpPr>
        <xdr:cNvPr id="224" name="直線コネクタ 223"/>
        <xdr:cNvCxnSpPr/>
      </xdr:nvCxnSpPr>
      <xdr:spPr>
        <a:xfrm flipV="1">
          <a:off x="4633595" y="15799710"/>
          <a:ext cx="1270" cy="100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8315</xdr:rowOff>
    </xdr:from>
    <xdr:ext cx="534377" cy="259045"/>
    <xdr:sp macro="" textlink="">
      <xdr:nvSpPr>
        <xdr:cNvPr id="225" name="衛生費最小値テキスト"/>
        <xdr:cNvSpPr txBox="1"/>
      </xdr:nvSpPr>
      <xdr:spPr>
        <a:xfrm>
          <a:off x="4686300" y="1681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4488</xdr:rowOff>
    </xdr:from>
    <xdr:to>
      <xdr:col>24</xdr:col>
      <xdr:colOff>152400</xdr:colOff>
      <xdr:row>98</xdr:row>
      <xdr:rowOff>4488</xdr:rowOff>
    </xdr:to>
    <xdr:cxnSp macro="">
      <xdr:nvCxnSpPr>
        <xdr:cNvPr id="226" name="直線コネクタ 225"/>
        <xdr:cNvCxnSpPr/>
      </xdr:nvCxnSpPr>
      <xdr:spPr>
        <a:xfrm>
          <a:off x="4546600" y="168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144437</xdr:rowOff>
    </xdr:from>
    <xdr:ext cx="599010" cy="259045"/>
    <xdr:sp macro="" textlink="">
      <xdr:nvSpPr>
        <xdr:cNvPr id="227" name="衛生費最大値テキスト"/>
        <xdr:cNvSpPr txBox="1"/>
      </xdr:nvSpPr>
      <xdr:spPr>
        <a:xfrm>
          <a:off x="4686300" y="1557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26310</xdr:rowOff>
    </xdr:from>
    <xdr:to>
      <xdr:col>24</xdr:col>
      <xdr:colOff>152400</xdr:colOff>
      <xdr:row>92</xdr:row>
      <xdr:rowOff>26310</xdr:rowOff>
    </xdr:to>
    <xdr:cxnSp macro="">
      <xdr:nvCxnSpPr>
        <xdr:cNvPr id="228" name="直線コネクタ 227"/>
        <xdr:cNvCxnSpPr/>
      </xdr:nvCxnSpPr>
      <xdr:spPr>
        <a:xfrm>
          <a:off x="4546600" y="15799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46779</xdr:rowOff>
    </xdr:from>
    <xdr:to>
      <xdr:col>24</xdr:col>
      <xdr:colOff>63500</xdr:colOff>
      <xdr:row>96</xdr:row>
      <xdr:rowOff>93518</xdr:rowOff>
    </xdr:to>
    <xdr:cxnSp macro="">
      <xdr:nvCxnSpPr>
        <xdr:cNvPr id="229" name="直線コネクタ 228"/>
        <xdr:cNvCxnSpPr/>
      </xdr:nvCxnSpPr>
      <xdr:spPr>
        <a:xfrm flipV="1">
          <a:off x="3797300" y="16505979"/>
          <a:ext cx="838200" cy="46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99568</xdr:rowOff>
    </xdr:from>
    <xdr:ext cx="534377" cy="259045"/>
    <xdr:sp macro="" textlink="">
      <xdr:nvSpPr>
        <xdr:cNvPr id="230" name="衛生費平均値テキスト"/>
        <xdr:cNvSpPr txBox="1"/>
      </xdr:nvSpPr>
      <xdr:spPr>
        <a:xfrm>
          <a:off x="4686300" y="165587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121141</xdr:rowOff>
    </xdr:from>
    <xdr:to>
      <xdr:col>24</xdr:col>
      <xdr:colOff>114300</xdr:colOff>
      <xdr:row>97</xdr:row>
      <xdr:rowOff>51291</xdr:rowOff>
    </xdr:to>
    <xdr:sp macro="" textlink="">
      <xdr:nvSpPr>
        <xdr:cNvPr id="231" name="フローチャート: 判断 230"/>
        <xdr:cNvSpPr/>
      </xdr:nvSpPr>
      <xdr:spPr>
        <a:xfrm>
          <a:off x="4584700" y="165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93518</xdr:rowOff>
    </xdr:from>
    <xdr:to>
      <xdr:col>19</xdr:col>
      <xdr:colOff>177800</xdr:colOff>
      <xdr:row>96</xdr:row>
      <xdr:rowOff>104902</xdr:rowOff>
    </xdr:to>
    <xdr:cxnSp macro="">
      <xdr:nvCxnSpPr>
        <xdr:cNvPr id="232" name="直線コネクタ 231"/>
        <xdr:cNvCxnSpPr/>
      </xdr:nvCxnSpPr>
      <xdr:spPr>
        <a:xfrm flipV="1">
          <a:off x="2908300" y="16552718"/>
          <a:ext cx="889000" cy="1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130725</xdr:rowOff>
    </xdr:from>
    <xdr:to>
      <xdr:col>20</xdr:col>
      <xdr:colOff>38100</xdr:colOff>
      <xdr:row>97</xdr:row>
      <xdr:rowOff>60875</xdr:rowOff>
    </xdr:to>
    <xdr:sp macro="" textlink="">
      <xdr:nvSpPr>
        <xdr:cNvPr id="233" name="フローチャート: 判断 232"/>
        <xdr:cNvSpPr/>
      </xdr:nvSpPr>
      <xdr:spPr>
        <a:xfrm>
          <a:off x="3746500" y="1658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52002</xdr:rowOff>
    </xdr:from>
    <xdr:ext cx="534377" cy="259045"/>
    <xdr:sp macro="" textlink="">
      <xdr:nvSpPr>
        <xdr:cNvPr id="234" name="テキスト ボックス 233"/>
        <xdr:cNvSpPr txBox="1"/>
      </xdr:nvSpPr>
      <xdr:spPr>
        <a:xfrm>
          <a:off x="3530111" y="1668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104902</xdr:rowOff>
    </xdr:from>
    <xdr:to>
      <xdr:col>15</xdr:col>
      <xdr:colOff>50800</xdr:colOff>
      <xdr:row>96</xdr:row>
      <xdr:rowOff>170593</xdr:rowOff>
    </xdr:to>
    <xdr:cxnSp macro="">
      <xdr:nvCxnSpPr>
        <xdr:cNvPr id="235" name="直線コネクタ 234"/>
        <xdr:cNvCxnSpPr/>
      </xdr:nvCxnSpPr>
      <xdr:spPr>
        <a:xfrm flipV="1">
          <a:off x="2019300" y="16564102"/>
          <a:ext cx="889000" cy="65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136627</xdr:rowOff>
    </xdr:from>
    <xdr:to>
      <xdr:col>15</xdr:col>
      <xdr:colOff>101600</xdr:colOff>
      <xdr:row>97</xdr:row>
      <xdr:rowOff>66777</xdr:rowOff>
    </xdr:to>
    <xdr:sp macro="" textlink="">
      <xdr:nvSpPr>
        <xdr:cNvPr id="236" name="フローチャート: 判断 235"/>
        <xdr:cNvSpPr/>
      </xdr:nvSpPr>
      <xdr:spPr>
        <a:xfrm>
          <a:off x="2857500" y="1659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57904</xdr:rowOff>
    </xdr:from>
    <xdr:ext cx="534377" cy="259045"/>
    <xdr:sp macro="" textlink="">
      <xdr:nvSpPr>
        <xdr:cNvPr id="237" name="テキスト ボックス 236"/>
        <xdr:cNvSpPr txBox="1"/>
      </xdr:nvSpPr>
      <xdr:spPr>
        <a:xfrm>
          <a:off x="2641111" y="1668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168019</xdr:rowOff>
    </xdr:from>
    <xdr:to>
      <xdr:col>10</xdr:col>
      <xdr:colOff>114300</xdr:colOff>
      <xdr:row>96</xdr:row>
      <xdr:rowOff>170593</xdr:rowOff>
    </xdr:to>
    <xdr:cxnSp macro="">
      <xdr:nvCxnSpPr>
        <xdr:cNvPr id="238" name="直線コネクタ 237"/>
        <xdr:cNvCxnSpPr/>
      </xdr:nvCxnSpPr>
      <xdr:spPr>
        <a:xfrm>
          <a:off x="1130300" y="16627219"/>
          <a:ext cx="889000" cy="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171165</xdr:rowOff>
    </xdr:from>
    <xdr:to>
      <xdr:col>10</xdr:col>
      <xdr:colOff>165100</xdr:colOff>
      <xdr:row>97</xdr:row>
      <xdr:rowOff>101315</xdr:rowOff>
    </xdr:to>
    <xdr:sp macro="" textlink="">
      <xdr:nvSpPr>
        <xdr:cNvPr id="239" name="フローチャート: 判断 238"/>
        <xdr:cNvSpPr/>
      </xdr:nvSpPr>
      <xdr:spPr>
        <a:xfrm>
          <a:off x="1968500" y="1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92442</xdr:rowOff>
    </xdr:from>
    <xdr:ext cx="534377" cy="259045"/>
    <xdr:sp macro="" textlink="">
      <xdr:nvSpPr>
        <xdr:cNvPr id="240" name="テキスト ボックス 239"/>
        <xdr:cNvSpPr txBox="1"/>
      </xdr:nvSpPr>
      <xdr:spPr>
        <a:xfrm>
          <a:off x="1752111" y="1672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5964</xdr:rowOff>
    </xdr:from>
    <xdr:to>
      <xdr:col>6</xdr:col>
      <xdr:colOff>38100</xdr:colOff>
      <xdr:row>97</xdr:row>
      <xdr:rowOff>107564</xdr:rowOff>
    </xdr:to>
    <xdr:sp macro="" textlink="">
      <xdr:nvSpPr>
        <xdr:cNvPr id="241" name="フローチャート: 判断 240"/>
        <xdr:cNvSpPr/>
      </xdr:nvSpPr>
      <xdr:spPr>
        <a:xfrm>
          <a:off x="1079500" y="1663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98691</xdr:rowOff>
    </xdr:from>
    <xdr:ext cx="534377" cy="259045"/>
    <xdr:sp macro="" textlink="">
      <xdr:nvSpPr>
        <xdr:cNvPr id="242" name="テキスト ボックス 241"/>
        <xdr:cNvSpPr txBox="1"/>
      </xdr:nvSpPr>
      <xdr:spPr>
        <a:xfrm>
          <a:off x="863111" y="1672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167429</xdr:rowOff>
    </xdr:from>
    <xdr:to>
      <xdr:col>24</xdr:col>
      <xdr:colOff>114300</xdr:colOff>
      <xdr:row>96</xdr:row>
      <xdr:rowOff>97579</xdr:rowOff>
    </xdr:to>
    <xdr:sp macro="" textlink="">
      <xdr:nvSpPr>
        <xdr:cNvPr id="248" name="楕円 247"/>
        <xdr:cNvSpPr/>
      </xdr:nvSpPr>
      <xdr:spPr>
        <a:xfrm>
          <a:off x="4584700" y="1645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18856</xdr:rowOff>
    </xdr:from>
    <xdr:ext cx="534377" cy="259045"/>
    <xdr:sp macro="" textlink="">
      <xdr:nvSpPr>
        <xdr:cNvPr id="249" name="衛生費該当値テキスト"/>
        <xdr:cNvSpPr txBox="1"/>
      </xdr:nvSpPr>
      <xdr:spPr>
        <a:xfrm>
          <a:off x="4686300" y="1630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42718</xdr:rowOff>
    </xdr:from>
    <xdr:to>
      <xdr:col>20</xdr:col>
      <xdr:colOff>38100</xdr:colOff>
      <xdr:row>96</xdr:row>
      <xdr:rowOff>144318</xdr:rowOff>
    </xdr:to>
    <xdr:sp macro="" textlink="">
      <xdr:nvSpPr>
        <xdr:cNvPr id="250" name="楕円 249"/>
        <xdr:cNvSpPr/>
      </xdr:nvSpPr>
      <xdr:spPr>
        <a:xfrm>
          <a:off x="3746500" y="165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160845</xdr:rowOff>
    </xdr:from>
    <xdr:ext cx="534377" cy="259045"/>
    <xdr:sp macro="" textlink="">
      <xdr:nvSpPr>
        <xdr:cNvPr id="251" name="テキスト ボックス 250"/>
        <xdr:cNvSpPr txBox="1"/>
      </xdr:nvSpPr>
      <xdr:spPr>
        <a:xfrm>
          <a:off x="3530111" y="1627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54102</xdr:rowOff>
    </xdr:from>
    <xdr:to>
      <xdr:col>15</xdr:col>
      <xdr:colOff>101600</xdr:colOff>
      <xdr:row>96</xdr:row>
      <xdr:rowOff>155702</xdr:rowOff>
    </xdr:to>
    <xdr:sp macro="" textlink="">
      <xdr:nvSpPr>
        <xdr:cNvPr id="252" name="楕円 251"/>
        <xdr:cNvSpPr/>
      </xdr:nvSpPr>
      <xdr:spPr>
        <a:xfrm>
          <a:off x="2857500" y="1651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779</xdr:rowOff>
    </xdr:from>
    <xdr:ext cx="534377" cy="259045"/>
    <xdr:sp macro="" textlink="">
      <xdr:nvSpPr>
        <xdr:cNvPr id="253" name="テキスト ボックス 252"/>
        <xdr:cNvSpPr txBox="1"/>
      </xdr:nvSpPr>
      <xdr:spPr>
        <a:xfrm>
          <a:off x="2641111" y="16288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119793</xdr:rowOff>
    </xdr:from>
    <xdr:to>
      <xdr:col>10</xdr:col>
      <xdr:colOff>165100</xdr:colOff>
      <xdr:row>97</xdr:row>
      <xdr:rowOff>49943</xdr:rowOff>
    </xdr:to>
    <xdr:sp macro="" textlink="">
      <xdr:nvSpPr>
        <xdr:cNvPr id="254" name="楕円 253"/>
        <xdr:cNvSpPr/>
      </xdr:nvSpPr>
      <xdr:spPr>
        <a:xfrm>
          <a:off x="1968500" y="1657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66470</xdr:rowOff>
    </xdr:from>
    <xdr:ext cx="534377" cy="259045"/>
    <xdr:sp macro="" textlink="">
      <xdr:nvSpPr>
        <xdr:cNvPr id="255" name="テキスト ボックス 254"/>
        <xdr:cNvSpPr txBox="1"/>
      </xdr:nvSpPr>
      <xdr:spPr>
        <a:xfrm>
          <a:off x="1752111" y="1635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117219</xdr:rowOff>
    </xdr:from>
    <xdr:to>
      <xdr:col>6</xdr:col>
      <xdr:colOff>38100</xdr:colOff>
      <xdr:row>97</xdr:row>
      <xdr:rowOff>47369</xdr:rowOff>
    </xdr:to>
    <xdr:sp macro="" textlink="">
      <xdr:nvSpPr>
        <xdr:cNvPr id="256" name="楕円 255"/>
        <xdr:cNvSpPr/>
      </xdr:nvSpPr>
      <xdr:spPr>
        <a:xfrm>
          <a:off x="1079500" y="1657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63896</xdr:rowOff>
    </xdr:from>
    <xdr:ext cx="534377" cy="259045"/>
    <xdr:sp macro="" textlink="">
      <xdr:nvSpPr>
        <xdr:cNvPr id="257" name="テキスト ボックス 256"/>
        <xdr:cNvSpPr txBox="1"/>
      </xdr:nvSpPr>
      <xdr:spPr>
        <a:xfrm>
          <a:off x="863111" y="16351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42382</xdr:rowOff>
    </xdr:from>
    <xdr:to>
      <xdr:col>54</xdr:col>
      <xdr:colOff>189865</xdr:colOff>
      <xdr:row>39</xdr:row>
      <xdr:rowOff>98878</xdr:rowOff>
    </xdr:to>
    <xdr:cxnSp macro="">
      <xdr:nvCxnSpPr>
        <xdr:cNvPr id="283" name="直線コネクタ 282"/>
        <xdr:cNvCxnSpPr/>
      </xdr:nvCxnSpPr>
      <xdr:spPr>
        <a:xfrm flipV="1">
          <a:off x="10475595" y="5185882"/>
          <a:ext cx="1270" cy="1599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160509</xdr:rowOff>
    </xdr:from>
    <xdr:ext cx="469744" cy="259045"/>
    <xdr:sp macro="" textlink="">
      <xdr:nvSpPr>
        <xdr:cNvPr id="286" name="労働費最大値テキスト"/>
        <xdr:cNvSpPr txBox="1"/>
      </xdr:nvSpPr>
      <xdr:spPr>
        <a:xfrm>
          <a:off x="10528300" y="496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42382</xdr:rowOff>
    </xdr:from>
    <xdr:to>
      <xdr:col>55</xdr:col>
      <xdr:colOff>88900</xdr:colOff>
      <xdr:row>30</xdr:row>
      <xdr:rowOff>42382</xdr:rowOff>
    </xdr:to>
    <xdr:cxnSp macro="">
      <xdr:nvCxnSpPr>
        <xdr:cNvPr id="287" name="直線コネクタ 286"/>
        <xdr:cNvCxnSpPr/>
      </xdr:nvCxnSpPr>
      <xdr:spPr>
        <a:xfrm>
          <a:off x="10388600" y="518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170071</xdr:rowOff>
    </xdr:from>
    <xdr:to>
      <xdr:col>55</xdr:col>
      <xdr:colOff>0</xdr:colOff>
      <xdr:row>36</xdr:row>
      <xdr:rowOff>11357</xdr:rowOff>
    </xdr:to>
    <xdr:cxnSp macro="">
      <xdr:nvCxnSpPr>
        <xdr:cNvPr id="288" name="直線コネクタ 287"/>
        <xdr:cNvCxnSpPr/>
      </xdr:nvCxnSpPr>
      <xdr:spPr>
        <a:xfrm>
          <a:off x="9639300" y="5999371"/>
          <a:ext cx="838200" cy="184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110434</xdr:rowOff>
    </xdr:from>
    <xdr:ext cx="378565" cy="259045"/>
    <xdr:sp macro="" textlink="">
      <xdr:nvSpPr>
        <xdr:cNvPr id="289" name="労働費平均値テキスト"/>
        <xdr:cNvSpPr txBox="1"/>
      </xdr:nvSpPr>
      <xdr:spPr>
        <a:xfrm>
          <a:off x="10528300" y="64540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132007</xdr:rowOff>
    </xdr:from>
    <xdr:to>
      <xdr:col>55</xdr:col>
      <xdr:colOff>50800</xdr:colOff>
      <xdr:row>38</xdr:row>
      <xdr:rowOff>62157</xdr:rowOff>
    </xdr:to>
    <xdr:sp macro="" textlink="">
      <xdr:nvSpPr>
        <xdr:cNvPr id="290" name="フローチャート: 判断 289"/>
        <xdr:cNvSpPr/>
      </xdr:nvSpPr>
      <xdr:spPr>
        <a:xfrm>
          <a:off x="104267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170071</xdr:rowOff>
    </xdr:from>
    <xdr:to>
      <xdr:col>50</xdr:col>
      <xdr:colOff>114300</xdr:colOff>
      <xdr:row>35</xdr:row>
      <xdr:rowOff>50546</xdr:rowOff>
    </xdr:to>
    <xdr:cxnSp macro="">
      <xdr:nvCxnSpPr>
        <xdr:cNvPr id="291" name="直線コネクタ 290"/>
        <xdr:cNvCxnSpPr/>
      </xdr:nvCxnSpPr>
      <xdr:spPr>
        <a:xfrm flipV="1">
          <a:off x="8750300" y="5999371"/>
          <a:ext cx="889000" cy="5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119271</xdr:rowOff>
    </xdr:from>
    <xdr:to>
      <xdr:col>50</xdr:col>
      <xdr:colOff>165100</xdr:colOff>
      <xdr:row>38</xdr:row>
      <xdr:rowOff>49421</xdr:rowOff>
    </xdr:to>
    <xdr:sp macro="" textlink="">
      <xdr:nvSpPr>
        <xdr:cNvPr id="292" name="フローチャート: 判断 291"/>
        <xdr:cNvSpPr/>
      </xdr:nvSpPr>
      <xdr:spPr>
        <a:xfrm>
          <a:off x="9588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40548</xdr:rowOff>
    </xdr:from>
    <xdr:ext cx="378565" cy="259045"/>
    <xdr:sp macro="" textlink="">
      <xdr:nvSpPr>
        <xdr:cNvPr id="293" name="テキスト ボックス 292"/>
        <xdr:cNvSpPr txBox="1"/>
      </xdr:nvSpPr>
      <xdr:spPr>
        <a:xfrm>
          <a:off x="9450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50546</xdr:rowOff>
    </xdr:from>
    <xdr:to>
      <xdr:col>45</xdr:col>
      <xdr:colOff>177800</xdr:colOff>
      <xdr:row>35</xdr:row>
      <xdr:rowOff>125331</xdr:rowOff>
    </xdr:to>
    <xdr:cxnSp macro="">
      <xdr:nvCxnSpPr>
        <xdr:cNvPr id="294" name="直線コネクタ 293"/>
        <xdr:cNvCxnSpPr/>
      </xdr:nvCxnSpPr>
      <xdr:spPr>
        <a:xfrm flipV="1">
          <a:off x="7861300" y="6051296"/>
          <a:ext cx="889000" cy="74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132987</xdr:rowOff>
    </xdr:from>
    <xdr:to>
      <xdr:col>46</xdr:col>
      <xdr:colOff>38100</xdr:colOff>
      <xdr:row>38</xdr:row>
      <xdr:rowOff>63137</xdr:rowOff>
    </xdr:to>
    <xdr:sp macro="" textlink="">
      <xdr:nvSpPr>
        <xdr:cNvPr id="295" name="フローチャート: 判断 294"/>
        <xdr:cNvSpPr/>
      </xdr:nvSpPr>
      <xdr:spPr>
        <a:xfrm>
          <a:off x="8699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54264</xdr:rowOff>
    </xdr:from>
    <xdr:ext cx="378565" cy="259045"/>
    <xdr:sp macro="" textlink="">
      <xdr:nvSpPr>
        <xdr:cNvPr id="296" name="テキスト ボックス 295"/>
        <xdr:cNvSpPr txBox="1"/>
      </xdr:nvSpPr>
      <xdr:spPr>
        <a:xfrm>
          <a:off x="8561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125331</xdr:rowOff>
    </xdr:from>
    <xdr:to>
      <xdr:col>41</xdr:col>
      <xdr:colOff>50800</xdr:colOff>
      <xdr:row>35</xdr:row>
      <xdr:rowOff>150150</xdr:rowOff>
    </xdr:to>
    <xdr:cxnSp macro="">
      <xdr:nvCxnSpPr>
        <xdr:cNvPr id="297" name="直線コネクタ 296"/>
        <xdr:cNvCxnSpPr/>
      </xdr:nvCxnSpPr>
      <xdr:spPr>
        <a:xfrm flipV="1">
          <a:off x="6972300" y="6126081"/>
          <a:ext cx="889000" cy="2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158133</xdr:rowOff>
    </xdr:from>
    <xdr:to>
      <xdr:col>41</xdr:col>
      <xdr:colOff>101600</xdr:colOff>
      <xdr:row>38</xdr:row>
      <xdr:rowOff>88283</xdr:rowOff>
    </xdr:to>
    <xdr:sp macro="" textlink="">
      <xdr:nvSpPr>
        <xdr:cNvPr id="298" name="フローチャート: 判断 297"/>
        <xdr:cNvSpPr/>
      </xdr:nvSpPr>
      <xdr:spPr>
        <a:xfrm>
          <a:off x="7810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79410</xdr:rowOff>
    </xdr:from>
    <xdr:ext cx="378565" cy="259045"/>
    <xdr:sp macro="" textlink="">
      <xdr:nvSpPr>
        <xdr:cNvPr id="299" name="テキスト ボックス 298"/>
        <xdr:cNvSpPr txBox="1"/>
      </xdr:nvSpPr>
      <xdr:spPr>
        <a:xfrm>
          <a:off x="7672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154541</xdr:rowOff>
    </xdr:from>
    <xdr:to>
      <xdr:col>36</xdr:col>
      <xdr:colOff>165100</xdr:colOff>
      <xdr:row>38</xdr:row>
      <xdr:rowOff>84691</xdr:rowOff>
    </xdr:to>
    <xdr:sp macro="" textlink="">
      <xdr:nvSpPr>
        <xdr:cNvPr id="300" name="フローチャート: 判断 299"/>
        <xdr:cNvSpPr/>
      </xdr:nvSpPr>
      <xdr:spPr>
        <a:xfrm>
          <a:off x="6921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75818</xdr:rowOff>
    </xdr:from>
    <xdr:ext cx="378565" cy="259045"/>
    <xdr:sp macro="" textlink="">
      <xdr:nvSpPr>
        <xdr:cNvPr id="301" name="テキスト ボックス 300"/>
        <xdr:cNvSpPr txBox="1"/>
      </xdr:nvSpPr>
      <xdr:spPr>
        <a:xfrm>
          <a:off x="6783017" y="659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132007</xdr:rowOff>
    </xdr:from>
    <xdr:to>
      <xdr:col>55</xdr:col>
      <xdr:colOff>50800</xdr:colOff>
      <xdr:row>36</xdr:row>
      <xdr:rowOff>62157</xdr:rowOff>
    </xdr:to>
    <xdr:sp macro="" textlink="">
      <xdr:nvSpPr>
        <xdr:cNvPr id="307" name="楕円 306"/>
        <xdr:cNvSpPr/>
      </xdr:nvSpPr>
      <xdr:spPr>
        <a:xfrm>
          <a:off x="10426700" y="613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154884</xdr:rowOff>
    </xdr:from>
    <xdr:ext cx="469744" cy="259045"/>
    <xdr:sp macro="" textlink="">
      <xdr:nvSpPr>
        <xdr:cNvPr id="308" name="労働費該当値テキスト"/>
        <xdr:cNvSpPr txBox="1"/>
      </xdr:nvSpPr>
      <xdr:spPr>
        <a:xfrm>
          <a:off x="10528300" y="5984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119271</xdr:rowOff>
    </xdr:from>
    <xdr:to>
      <xdr:col>50</xdr:col>
      <xdr:colOff>165100</xdr:colOff>
      <xdr:row>35</xdr:row>
      <xdr:rowOff>49421</xdr:rowOff>
    </xdr:to>
    <xdr:sp macro="" textlink="">
      <xdr:nvSpPr>
        <xdr:cNvPr id="309" name="楕円 308"/>
        <xdr:cNvSpPr/>
      </xdr:nvSpPr>
      <xdr:spPr>
        <a:xfrm>
          <a:off x="9588500" y="594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65948</xdr:rowOff>
    </xdr:from>
    <xdr:ext cx="469744" cy="259045"/>
    <xdr:sp macro="" textlink="">
      <xdr:nvSpPr>
        <xdr:cNvPr id="310" name="テキスト ボックス 309"/>
        <xdr:cNvSpPr txBox="1"/>
      </xdr:nvSpPr>
      <xdr:spPr>
        <a:xfrm>
          <a:off x="9404428" y="572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171196</xdr:rowOff>
    </xdr:from>
    <xdr:to>
      <xdr:col>46</xdr:col>
      <xdr:colOff>38100</xdr:colOff>
      <xdr:row>35</xdr:row>
      <xdr:rowOff>101346</xdr:rowOff>
    </xdr:to>
    <xdr:sp macro="" textlink="">
      <xdr:nvSpPr>
        <xdr:cNvPr id="311" name="楕円 310"/>
        <xdr:cNvSpPr/>
      </xdr:nvSpPr>
      <xdr:spPr>
        <a:xfrm>
          <a:off x="8699500" y="600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117873</xdr:rowOff>
    </xdr:from>
    <xdr:ext cx="469744" cy="259045"/>
    <xdr:sp macro="" textlink="">
      <xdr:nvSpPr>
        <xdr:cNvPr id="312" name="テキスト ボックス 311"/>
        <xdr:cNvSpPr txBox="1"/>
      </xdr:nvSpPr>
      <xdr:spPr>
        <a:xfrm>
          <a:off x="8515428" y="577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74531</xdr:rowOff>
    </xdr:from>
    <xdr:to>
      <xdr:col>41</xdr:col>
      <xdr:colOff>101600</xdr:colOff>
      <xdr:row>36</xdr:row>
      <xdr:rowOff>4681</xdr:rowOff>
    </xdr:to>
    <xdr:sp macro="" textlink="">
      <xdr:nvSpPr>
        <xdr:cNvPr id="313" name="楕円 312"/>
        <xdr:cNvSpPr/>
      </xdr:nvSpPr>
      <xdr:spPr>
        <a:xfrm>
          <a:off x="7810500" y="607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21208</xdr:rowOff>
    </xdr:from>
    <xdr:ext cx="469744" cy="259045"/>
    <xdr:sp macro="" textlink="">
      <xdr:nvSpPr>
        <xdr:cNvPr id="314" name="テキスト ボックス 313"/>
        <xdr:cNvSpPr txBox="1"/>
      </xdr:nvSpPr>
      <xdr:spPr>
        <a:xfrm>
          <a:off x="7626428" y="585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99350</xdr:rowOff>
    </xdr:from>
    <xdr:to>
      <xdr:col>36</xdr:col>
      <xdr:colOff>165100</xdr:colOff>
      <xdr:row>36</xdr:row>
      <xdr:rowOff>29500</xdr:rowOff>
    </xdr:to>
    <xdr:sp macro="" textlink="">
      <xdr:nvSpPr>
        <xdr:cNvPr id="315" name="楕円 314"/>
        <xdr:cNvSpPr/>
      </xdr:nvSpPr>
      <xdr:spPr>
        <a:xfrm>
          <a:off x="6921500" y="61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46027</xdr:rowOff>
    </xdr:from>
    <xdr:ext cx="469744" cy="259045"/>
    <xdr:sp macro="" textlink="">
      <xdr:nvSpPr>
        <xdr:cNvPr id="316" name="テキスト ボックス 315"/>
        <xdr:cNvSpPr txBox="1"/>
      </xdr:nvSpPr>
      <xdr:spPr>
        <a:xfrm>
          <a:off x="6737428" y="587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26261</xdr:rowOff>
    </xdr:from>
    <xdr:to>
      <xdr:col>54</xdr:col>
      <xdr:colOff>189865</xdr:colOff>
      <xdr:row>58</xdr:row>
      <xdr:rowOff>170165</xdr:rowOff>
    </xdr:to>
    <xdr:cxnSp macro="">
      <xdr:nvCxnSpPr>
        <xdr:cNvPr id="340" name="直線コネクタ 339"/>
        <xdr:cNvCxnSpPr/>
      </xdr:nvCxnSpPr>
      <xdr:spPr>
        <a:xfrm flipV="1">
          <a:off x="10475595" y="8770211"/>
          <a:ext cx="1270" cy="134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2542</xdr:rowOff>
    </xdr:from>
    <xdr:ext cx="469744" cy="259045"/>
    <xdr:sp macro="" textlink="">
      <xdr:nvSpPr>
        <xdr:cNvPr id="341" name="農林水産業費最小値テキスト"/>
        <xdr:cNvSpPr txBox="1"/>
      </xdr:nvSpPr>
      <xdr:spPr>
        <a:xfrm>
          <a:off x="10528300" y="101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170165</xdr:rowOff>
    </xdr:from>
    <xdr:to>
      <xdr:col>55</xdr:col>
      <xdr:colOff>88900</xdr:colOff>
      <xdr:row>58</xdr:row>
      <xdr:rowOff>170165</xdr:rowOff>
    </xdr:to>
    <xdr:cxnSp macro="">
      <xdr:nvCxnSpPr>
        <xdr:cNvPr id="342" name="直線コネクタ 341"/>
        <xdr:cNvCxnSpPr/>
      </xdr:nvCxnSpPr>
      <xdr:spPr>
        <a:xfrm>
          <a:off x="10388600" y="1011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144388</xdr:rowOff>
    </xdr:from>
    <xdr:ext cx="599010" cy="259045"/>
    <xdr:sp macro="" textlink="">
      <xdr:nvSpPr>
        <xdr:cNvPr id="343" name="農林水産業費最大値テキスト"/>
        <xdr:cNvSpPr txBox="1"/>
      </xdr:nvSpPr>
      <xdr:spPr>
        <a:xfrm>
          <a:off x="10528300" y="8545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26261</xdr:rowOff>
    </xdr:from>
    <xdr:to>
      <xdr:col>55</xdr:col>
      <xdr:colOff>88900</xdr:colOff>
      <xdr:row>51</xdr:row>
      <xdr:rowOff>26261</xdr:rowOff>
    </xdr:to>
    <xdr:cxnSp macro="">
      <xdr:nvCxnSpPr>
        <xdr:cNvPr id="344" name="直線コネクタ 343"/>
        <xdr:cNvCxnSpPr/>
      </xdr:nvCxnSpPr>
      <xdr:spPr>
        <a:xfrm>
          <a:off x="10388600" y="877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17986</xdr:rowOff>
    </xdr:from>
    <xdr:to>
      <xdr:col>55</xdr:col>
      <xdr:colOff>0</xdr:colOff>
      <xdr:row>57</xdr:row>
      <xdr:rowOff>49899</xdr:rowOff>
    </xdr:to>
    <xdr:cxnSp macro="">
      <xdr:nvCxnSpPr>
        <xdr:cNvPr id="345" name="直線コネクタ 344"/>
        <xdr:cNvCxnSpPr/>
      </xdr:nvCxnSpPr>
      <xdr:spPr>
        <a:xfrm flipV="1">
          <a:off x="9639300" y="9790636"/>
          <a:ext cx="838200" cy="3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3228</xdr:rowOff>
    </xdr:from>
    <xdr:ext cx="534377" cy="259045"/>
    <xdr:sp macro="" textlink="">
      <xdr:nvSpPr>
        <xdr:cNvPr id="346" name="農林水産業費平均値テキスト"/>
        <xdr:cNvSpPr txBox="1"/>
      </xdr:nvSpPr>
      <xdr:spPr>
        <a:xfrm>
          <a:off x="10528300" y="9775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24801</xdr:rowOff>
    </xdr:from>
    <xdr:to>
      <xdr:col>55</xdr:col>
      <xdr:colOff>50800</xdr:colOff>
      <xdr:row>57</xdr:row>
      <xdr:rowOff>126401</xdr:rowOff>
    </xdr:to>
    <xdr:sp macro="" textlink="">
      <xdr:nvSpPr>
        <xdr:cNvPr id="347" name="フローチャート: 判断 346"/>
        <xdr:cNvSpPr/>
      </xdr:nvSpPr>
      <xdr:spPr>
        <a:xfrm>
          <a:off x="10426700" y="979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49899</xdr:rowOff>
    </xdr:from>
    <xdr:to>
      <xdr:col>50</xdr:col>
      <xdr:colOff>114300</xdr:colOff>
      <xdr:row>57</xdr:row>
      <xdr:rowOff>95146</xdr:rowOff>
    </xdr:to>
    <xdr:cxnSp macro="">
      <xdr:nvCxnSpPr>
        <xdr:cNvPr id="348" name="直線コネクタ 347"/>
        <xdr:cNvCxnSpPr/>
      </xdr:nvCxnSpPr>
      <xdr:spPr>
        <a:xfrm flipV="1">
          <a:off x="8750300" y="9822549"/>
          <a:ext cx="889000" cy="4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41412</xdr:rowOff>
    </xdr:from>
    <xdr:to>
      <xdr:col>50</xdr:col>
      <xdr:colOff>165100</xdr:colOff>
      <xdr:row>57</xdr:row>
      <xdr:rowOff>143012</xdr:rowOff>
    </xdr:to>
    <xdr:sp macro="" textlink="">
      <xdr:nvSpPr>
        <xdr:cNvPr id="349" name="フローチャート: 判断 348"/>
        <xdr:cNvSpPr/>
      </xdr:nvSpPr>
      <xdr:spPr>
        <a:xfrm>
          <a:off x="9588500" y="981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134139</xdr:rowOff>
    </xdr:from>
    <xdr:ext cx="534377" cy="259045"/>
    <xdr:sp macro="" textlink="">
      <xdr:nvSpPr>
        <xdr:cNvPr id="350" name="テキスト ボックス 349"/>
        <xdr:cNvSpPr txBox="1"/>
      </xdr:nvSpPr>
      <xdr:spPr>
        <a:xfrm>
          <a:off x="9372111" y="990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95146</xdr:rowOff>
    </xdr:from>
    <xdr:to>
      <xdr:col>45</xdr:col>
      <xdr:colOff>177800</xdr:colOff>
      <xdr:row>57</xdr:row>
      <xdr:rowOff>108062</xdr:rowOff>
    </xdr:to>
    <xdr:cxnSp macro="">
      <xdr:nvCxnSpPr>
        <xdr:cNvPr id="351" name="直線コネクタ 350"/>
        <xdr:cNvCxnSpPr/>
      </xdr:nvCxnSpPr>
      <xdr:spPr>
        <a:xfrm flipV="1">
          <a:off x="7861300" y="9867796"/>
          <a:ext cx="889000" cy="1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37960</xdr:rowOff>
    </xdr:from>
    <xdr:to>
      <xdr:col>46</xdr:col>
      <xdr:colOff>38100</xdr:colOff>
      <xdr:row>57</xdr:row>
      <xdr:rowOff>139560</xdr:rowOff>
    </xdr:to>
    <xdr:sp macro="" textlink="">
      <xdr:nvSpPr>
        <xdr:cNvPr id="352" name="フローチャート: 判断 351"/>
        <xdr:cNvSpPr/>
      </xdr:nvSpPr>
      <xdr:spPr>
        <a:xfrm>
          <a:off x="8699500" y="981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156087</xdr:rowOff>
    </xdr:from>
    <xdr:ext cx="534377" cy="259045"/>
    <xdr:sp macro="" textlink="">
      <xdr:nvSpPr>
        <xdr:cNvPr id="353" name="テキスト ボックス 352"/>
        <xdr:cNvSpPr txBox="1"/>
      </xdr:nvSpPr>
      <xdr:spPr>
        <a:xfrm>
          <a:off x="8483111" y="958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108062</xdr:rowOff>
    </xdr:from>
    <xdr:to>
      <xdr:col>41</xdr:col>
      <xdr:colOff>50800</xdr:colOff>
      <xdr:row>57</xdr:row>
      <xdr:rowOff>142298</xdr:rowOff>
    </xdr:to>
    <xdr:cxnSp macro="">
      <xdr:nvCxnSpPr>
        <xdr:cNvPr id="354" name="直線コネクタ 353"/>
        <xdr:cNvCxnSpPr/>
      </xdr:nvCxnSpPr>
      <xdr:spPr>
        <a:xfrm flipV="1">
          <a:off x="6972300" y="9880712"/>
          <a:ext cx="889000" cy="3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44780</xdr:rowOff>
    </xdr:from>
    <xdr:to>
      <xdr:col>41</xdr:col>
      <xdr:colOff>101600</xdr:colOff>
      <xdr:row>57</xdr:row>
      <xdr:rowOff>146380</xdr:rowOff>
    </xdr:to>
    <xdr:sp macro="" textlink="">
      <xdr:nvSpPr>
        <xdr:cNvPr id="355" name="フローチャート: 判断 354"/>
        <xdr:cNvSpPr/>
      </xdr:nvSpPr>
      <xdr:spPr>
        <a:xfrm>
          <a:off x="7810500" y="98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162907</xdr:rowOff>
    </xdr:from>
    <xdr:ext cx="534377" cy="259045"/>
    <xdr:sp macro="" textlink="">
      <xdr:nvSpPr>
        <xdr:cNvPr id="356" name="テキスト ボックス 355"/>
        <xdr:cNvSpPr txBox="1"/>
      </xdr:nvSpPr>
      <xdr:spPr>
        <a:xfrm>
          <a:off x="7594111" y="959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66947</xdr:rowOff>
    </xdr:from>
    <xdr:to>
      <xdr:col>36</xdr:col>
      <xdr:colOff>165100</xdr:colOff>
      <xdr:row>57</xdr:row>
      <xdr:rowOff>168547</xdr:rowOff>
    </xdr:to>
    <xdr:sp macro="" textlink="">
      <xdr:nvSpPr>
        <xdr:cNvPr id="357" name="フローチャート: 判断 356"/>
        <xdr:cNvSpPr/>
      </xdr:nvSpPr>
      <xdr:spPr>
        <a:xfrm>
          <a:off x="6921500" y="983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13624</xdr:rowOff>
    </xdr:from>
    <xdr:ext cx="534377" cy="259045"/>
    <xdr:sp macro="" textlink="">
      <xdr:nvSpPr>
        <xdr:cNvPr id="358" name="テキスト ボックス 357"/>
        <xdr:cNvSpPr txBox="1"/>
      </xdr:nvSpPr>
      <xdr:spPr>
        <a:xfrm>
          <a:off x="6705111" y="961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138636</xdr:rowOff>
    </xdr:from>
    <xdr:to>
      <xdr:col>55</xdr:col>
      <xdr:colOff>50800</xdr:colOff>
      <xdr:row>57</xdr:row>
      <xdr:rowOff>68786</xdr:rowOff>
    </xdr:to>
    <xdr:sp macro="" textlink="">
      <xdr:nvSpPr>
        <xdr:cNvPr id="364" name="楕円 363"/>
        <xdr:cNvSpPr/>
      </xdr:nvSpPr>
      <xdr:spPr>
        <a:xfrm>
          <a:off x="10426700" y="9739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161513</xdr:rowOff>
    </xdr:from>
    <xdr:ext cx="534377" cy="259045"/>
    <xdr:sp macro="" textlink="">
      <xdr:nvSpPr>
        <xdr:cNvPr id="365" name="農林水産業費該当値テキスト"/>
        <xdr:cNvSpPr txBox="1"/>
      </xdr:nvSpPr>
      <xdr:spPr>
        <a:xfrm>
          <a:off x="10528300" y="959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170549</xdr:rowOff>
    </xdr:from>
    <xdr:to>
      <xdr:col>50</xdr:col>
      <xdr:colOff>165100</xdr:colOff>
      <xdr:row>57</xdr:row>
      <xdr:rowOff>100699</xdr:rowOff>
    </xdr:to>
    <xdr:sp macro="" textlink="">
      <xdr:nvSpPr>
        <xdr:cNvPr id="366" name="楕円 365"/>
        <xdr:cNvSpPr/>
      </xdr:nvSpPr>
      <xdr:spPr>
        <a:xfrm>
          <a:off x="9588500" y="977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117226</xdr:rowOff>
    </xdr:from>
    <xdr:ext cx="534377" cy="259045"/>
    <xdr:sp macro="" textlink="">
      <xdr:nvSpPr>
        <xdr:cNvPr id="367" name="テキスト ボックス 366"/>
        <xdr:cNvSpPr txBox="1"/>
      </xdr:nvSpPr>
      <xdr:spPr>
        <a:xfrm>
          <a:off x="9372111" y="954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44346</xdr:rowOff>
    </xdr:from>
    <xdr:to>
      <xdr:col>46</xdr:col>
      <xdr:colOff>38100</xdr:colOff>
      <xdr:row>57</xdr:row>
      <xdr:rowOff>145946</xdr:rowOff>
    </xdr:to>
    <xdr:sp macro="" textlink="">
      <xdr:nvSpPr>
        <xdr:cNvPr id="368" name="楕円 367"/>
        <xdr:cNvSpPr/>
      </xdr:nvSpPr>
      <xdr:spPr>
        <a:xfrm>
          <a:off x="8699500" y="981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137073</xdr:rowOff>
    </xdr:from>
    <xdr:ext cx="534377" cy="259045"/>
    <xdr:sp macro="" textlink="">
      <xdr:nvSpPr>
        <xdr:cNvPr id="369" name="テキスト ボックス 368"/>
        <xdr:cNvSpPr txBox="1"/>
      </xdr:nvSpPr>
      <xdr:spPr>
        <a:xfrm>
          <a:off x="8483111" y="990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57262</xdr:rowOff>
    </xdr:from>
    <xdr:to>
      <xdr:col>41</xdr:col>
      <xdr:colOff>101600</xdr:colOff>
      <xdr:row>57</xdr:row>
      <xdr:rowOff>158862</xdr:rowOff>
    </xdr:to>
    <xdr:sp macro="" textlink="">
      <xdr:nvSpPr>
        <xdr:cNvPr id="370" name="楕円 369"/>
        <xdr:cNvSpPr/>
      </xdr:nvSpPr>
      <xdr:spPr>
        <a:xfrm>
          <a:off x="7810500" y="98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149989</xdr:rowOff>
    </xdr:from>
    <xdr:ext cx="534377" cy="259045"/>
    <xdr:sp macro="" textlink="">
      <xdr:nvSpPr>
        <xdr:cNvPr id="371" name="テキスト ボックス 370"/>
        <xdr:cNvSpPr txBox="1"/>
      </xdr:nvSpPr>
      <xdr:spPr>
        <a:xfrm>
          <a:off x="7594111" y="992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91498</xdr:rowOff>
    </xdr:from>
    <xdr:to>
      <xdr:col>36</xdr:col>
      <xdr:colOff>165100</xdr:colOff>
      <xdr:row>58</xdr:row>
      <xdr:rowOff>21648</xdr:rowOff>
    </xdr:to>
    <xdr:sp macro="" textlink="">
      <xdr:nvSpPr>
        <xdr:cNvPr id="372" name="楕円 371"/>
        <xdr:cNvSpPr/>
      </xdr:nvSpPr>
      <xdr:spPr>
        <a:xfrm>
          <a:off x="6921500" y="986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12775</xdr:rowOff>
    </xdr:from>
    <xdr:ext cx="534377" cy="259045"/>
    <xdr:sp macro="" textlink="">
      <xdr:nvSpPr>
        <xdr:cNvPr id="373" name="テキスト ボックス 372"/>
        <xdr:cNvSpPr txBox="1"/>
      </xdr:nvSpPr>
      <xdr:spPr>
        <a:xfrm>
          <a:off x="6705111" y="995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28902</xdr:rowOff>
    </xdr:from>
    <xdr:to>
      <xdr:col>54</xdr:col>
      <xdr:colOff>189865</xdr:colOff>
      <xdr:row>78</xdr:row>
      <xdr:rowOff>120634</xdr:rowOff>
    </xdr:to>
    <xdr:cxnSp macro="">
      <xdr:nvCxnSpPr>
        <xdr:cNvPr id="395" name="直線コネクタ 394"/>
        <xdr:cNvCxnSpPr/>
      </xdr:nvCxnSpPr>
      <xdr:spPr>
        <a:xfrm flipV="1">
          <a:off x="10475595" y="12201852"/>
          <a:ext cx="1270" cy="129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124461</xdr:rowOff>
    </xdr:from>
    <xdr:ext cx="469744" cy="259045"/>
    <xdr:sp macro="" textlink="">
      <xdr:nvSpPr>
        <xdr:cNvPr id="396" name="商工費最小値テキスト"/>
        <xdr:cNvSpPr txBox="1"/>
      </xdr:nvSpPr>
      <xdr:spPr>
        <a:xfrm>
          <a:off x="10528300" y="1349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120634</xdr:rowOff>
    </xdr:from>
    <xdr:to>
      <xdr:col>55</xdr:col>
      <xdr:colOff>88900</xdr:colOff>
      <xdr:row>78</xdr:row>
      <xdr:rowOff>120634</xdr:rowOff>
    </xdr:to>
    <xdr:cxnSp macro="">
      <xdr:nvCxnSpPr>
        <xdr:cNvPr id="397" name="直線コネクタ 396"/>
        <xdr:cNvCxnSpPr/>
      </xdr:nvCxnSpPr>
      <xdr:spPr>
        <a:xfrm>
          <a:off x="10388600" y="13493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147029</xdr:rowOff>
    </xdr:from>
    <xdr:ext cx="599010" cy="259045"/>
    <xdr:sp macro="" textlink="">
      <xdr:nvSpPr>
        <xdr:cNvPr id="398" name="商工費最大値テキスト"/>
        <xdr:cNvSpPr txBox="1"/>
      </xdr:nvSpPr>
      <xdr:spPr>
        <a:xfrm>
          <a:off x="10528300" y="1197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286,734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28902</xdr:rowOff>
    </xdr:from>
    <xdr:to>
      <xdr:col>55</xdr:col>
      <xdr:colOff>88900</xdr:colOff>
      <xdr:row>71</xdr:row>
      <xdr:rowOff>28902</xdr:rowOff>
    </xdr:to>
    <xdr:cxnSp macro="">
      <xdr:nvCxnSpPr>
        <xdr:cNvPr id="399" name="直線コネクタ 398"/>
        <xdr:cNvCxnSpPr/>
      </xdr:nvCxnSpPr>
      <xdr:spPr>
        <a:xfrm>
          <a:off x="10388600" y="122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10399</xdr:rowOff>
    </xdr:from>
    <xdr:to>
      <xdr:col>55</xdr:col>
      <xdr:colOff>0</xdr:colOff>
      <xdr:row>78</xdr:row>
      <xdr:rowOff>34133</xdr:rowOff>
    </xdr:to>
    <xdr:cxnSp macro="">
      <xdr:nvCxnSpPr>
        <xdr:cNvPr id="400" name="直線コネクタ 399"/>
        <xdr:cNvCxnSpPr/>
      </xdr:nvCxnSpPr>
      <xdr:spPr>
        <a:xfrm flipV="1">
          <a:off x="9639300" y="13383499"/>
          <a:ext cx="838200" cy="2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110921</xdr:rowOff>
    </xdr:from>
    <xdr:ext cx="534377" cy="259045"/>
    <xdr:sp macro="" textlink="">
      <xdr:nvSpPr>
        <xdr:cNvPr id="401" name="商工費平均値テキスト"/>
        <xdr:cNvSpPr txBox="1"/>
      </xdr:nvSpPr>
      <xdr:spPr>
        <a:xfrm>
          <a:off x="10528300" y="133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132494</xdr:rowOff>
    </xdr:from>
    <xdr:to>
      <xdr:col>55</xdr:col>
      <xdr:colOff>50800</xdr:colOff>
      <xdr:row>78</xdr:row>
      <xdr:rowOff>62644</xdr:rowOff>
    </xdr:to>
    <xdr:sp macro="" textlink="">
      <xdr:nvSpPr>
        <xdr:cNvPr id="402" name="フローチャート: 判断 401"/>
        <xdr:cNvSpPr/>
      </xdr:nvSpPr>
      <xdr:spPr>
        <a:xfrm>
          <a:off x="104267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80237</xdr:rowOff>
    </xdr:from>
    <xdr:to>
      <xdr:col>50</xdr:col>
      <xdr:colOff>114300</xdr:colOff>
      <xdr:row>78</xdr:row>
      <xdr:rowOff>34133</xdr:rowOff>
    </xdr:to>
    <xdr:cxnSp macro="">
      <xdr:nvCxnSpPr>
        <xdr:cNvPr id="403" name="直線コネクタ 402"/>
        <xdr:cNvCxnSpPr/>
      </xdr:nvCxnSpPr>
      <xdr:spPr>
        <a:xfrm>
          <a:off x="8750300" y="13281887"/>
          <a:ext cx="889000" cy="12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123337</xdr:rowOff>
    </xdr:from>
    <xdr:to>
      <xdr:col>50</xdr:col>
      <xdr:colOff>165100</xdr:colOff>
      <xdr:row>78</xdr:row>
      <xdr:rowOff>53487</xdr:rowOff>
    </xdr:to>
    <xdr:sp macro="" textlink="">
      <xdr:nvSpPr>
        <xdr:cNvPr id="404" name="フローチャート: 判断 403"/>
        <xdr:cNvSpPr/>
      </xdr:nvSpPr>
      <xdr:spPr>
        <a:xfrm>
          <a:off x="9588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70014</xdr:rowOff>
    </xdr:from>
    <xdr:ext cx="534377" cy="259045"/>
    <xdr:sp macro="" textlink="">
      <xdr:nvSpPr>
        <xdr:cNvPr id="405" name="テキスト ボックス 404"/>
        <xdr:cNvSpPr txBox="1"/>
      </xdr:nvSpPr>
      <xdr:spPr>
        <a:xfrm>
          <a:off x="9372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80237</xdr:rowOff>
    </xdr:from>
    <xdr:to>
      <xdr:col>45</xdr:col>
      <xdr:colOff>177800</xdr:colOff>
      <xdr:row>77</xdr:row>
      <xdr:rowOff>136308</xdr:rowOff>
    </xdr:to>
    <xdr:cxnSp macro="">
      <xdr:nvCxnSpPr>
        <xdr:cNvPr id="406" name="直線コネクタ 405"/>
        <xdr:cNvCxnSpPr/>
      </xdr:nvCxnSpPr>
      <xdr:spPr>
        <a:xfrm flipV="1">
          <a:off x="7861300" y="13281887"/>
          <a:ext cx="889000" cy="5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119176</xdr:rowOff>
    </xdr:from>
    <xdr:to>
      <xdr:col>46</xdr:col>
      <xdr:colOff>38100</xdr:colOff>
      <xdr:row>78</xdr:row>
      <xdr:rowOff>49326</xdr:rowOff>
    </xdr:to>
    <xdr:sp macro="" textlink="">
      <xdr:nvSpPr>
        <xdr:cNvPr id="407" name="フローチャート: 判断 406"/>
        <xdr:cNvSpPr/>
      </xdr:nvSpPr>
      <xdr:spPr>
        <a:xfrm>
          <a:off x="8699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40453</xdr:rowOff>
    </xdr:from>
    <xdr:ext cx="534377" cy="259045"/>
    <xdr:sp macro="" textlink="">
      <xdr:nvSpPr>
        <xdr:cNvPr id="408" name="テキスト ボックス 407"/>
        <xdr:cNvSpPr txBox="1"/>
      </xdr:nvSpPr>
      <xdr:spPr>
        <a:xfrm>
          <a:off x="8483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136308</xdr:rowOff>
    </xdr:from>
    <xdr:to>
      <xdr:col>41</xdr:col>
      <xdr:colOff>50800</xdr:colOff>
      <xdr:row>78</xdr:row>
      <xdr:rowOff>49152</xdr:rowOff>
    </xdr:to>
    <xdr:cxnSp macro="">
      <xdr:nvCxnSpPr>
        <xdr:cNvPr id="409" name="直線コネクタ 408"/>
        <xdr:cNvCxnSpPr/>
      </xdr:nvCxnSpPr>
      <xdr:spPr>
        <a:xfrm flipV="1">
          <a:off x="6972300" y="13337958"/>
          <a:ext cx="889000" cy="8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112016</xdr:rowOff>
    </xdr:from>
    <xdr:to>
      <xdr:col>41</xdr:col>
      <xdr:colOff>101600</xdr:colOff>
      <xdr:row>78</xdr:row>
      <xdr:rowOff>42166</xdr:rowOff>
    </xdr:to>
    <xdr:sp macro="" textlink="">
      <xdr:nvSpPr>
        <xdr:cNvPr id="410" name="フローチャート: 判断 409"/>
        <xdr:cNvSpPr/>
      </xdr:nvSpPr>
      <xdr:spPr>
        <a:xfrm>
          <a:off x="7810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33293</xdr:rowOff>
    </xdr:from>
    <xdr:ext cx="534377" cy="259045"/>
    <xdr:sp macro="" textlink="">
      <xdr:nvSpPr>
        <xdr:cNvPr id="411" name="テキスト ボックス 410"/>
        <xdr:cNvSpPr txBox="1"/>
      </xdr:nvSpPr>
      <xdr:spPr>
        <a:xfrm>
          <a:off x="7594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161348</xdr:rowOff>
    </xdr:from>
    <xdr:to>
      <xdr:col>36</xdr:col>
      <xdr:colOff>165100</xdr:colOff>
      <xdr:row>78</xdr:row>
      <xdr:rowOff>91498</xdr:rowOff>
    </xdr:to>
    <xdr:sp macro="" textlink="">
      <xdr:nvSpPr>
        <xdr:cNvPr id="412" name="フローチャート: 判断 411"/>
        <xdr:cNvSpPr/>
      </xdr:nvSpPr>
      <xdr:spPr>
        <a:xfrm>
          <a:off x="6921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108025</xdr:rowOff>
    </xdr:from>
    <xdr:ext cx="534377" cy="259045"/>
    <xdr:sp macro="" textlink="">
      <xdr:nvSpPr>
        <xdr:cNvPr id="413" name="テキスト ボックス 412"/>
        <xdr:cNvSpPr txBox="1"/>
      </xdr:nvSpPr>
      <xdr:spPr>
        <a:xfrm>
          <a:off x="6705111" y="13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131049</xdr:rowOff>
    </xdr:from>
    <xdr:to>
      <xdr:col>55</xdr:col>
      <xdr:colOff>50800</xdr:colOff>
      <xdr:row>78</xdr:row>
      <xdr:rowOff>61199</xdr:rowOff>
    </xdr:to>
    <xdr:sp macro="" textlink="">
      <xdr:nvSpPr>
        <xdr:cNvPr id="419" name="楕円 418"/>
        <xdr:cNvSpPr/>
      </xdr:nvSpPr>
      <xdr:spPr>
        <a:xfrm>
          <a:off x="10426700" y="1333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90426</xdr:rowOff>
    </xdr:from>
    <xdr:ext cx="534377" cy="259045"/>
    <xdr:sp macro="" textlink="">
      <xdr:nvSpPr>
        <xdr:cNvPr id="420" name="商工費該当値テキスト"/>
        <xdr:cNvSpPr txBox="1"/>
      </xdr:nvSpPr>
      <xdr:spPr>
        <a:xfrm>
          <a:off x="10528300" y="1312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154783</xdr:rowOff>
    </xdr:from>
    <xdr:to>
      <xdr:col>50</xdr:col>
      <xdr:colOff>165100</xdr:colOff>
      <xdr:row>78</xdr:row>
      <xdr:rowOff>84933</xdr:rowOff>
    </xdr:to>
    <xdr:sp macro="" textlink="">
      <xdr:nvSpPr>
        <xdr:cNvPr id="421" name="楕円 420"/>
        <xdr:cNvSpPr/>
      </xdr:nvSpPr>
      <xdr:spPr>
        <a:xfrm>
          <a:off x="9588500" y="1335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76060</xdr:rowOff>
    </xdr:from>
    <xdr:ext cx="534377" cy="259045"/>
    <xdr:sp macro="" textlink="">
      <xdr:nvSpPr>
        <xdr:cNvPr id="422" name="テキスト ボックス 421"/>
        <xdr:cNvSpPr txBox="1"/>
      </xdr:nvSpPr>
      <xdr:spPr>
        <a:xfrm>
          <a:off x="9372111" y="13449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29437</xdr:rowOff>
    </xdr:from>
    <xdr:to>
      <xdr:col>46</xdr:col>
      <xdr:colOff>38100</xdr:colOff>
      <xdr:row>77</xdr:row>
      <xdr:rowOff>131037</xdr:rowOff>
    </xdr:to>
    <xdr:sp macro="" textlink="">
      <xdr:nvSpPr>
        <xdr:cNvPr id="423" name="楕円 422"/>
        <xdr:cNvSpPr/>
      </xdr:nvSpPr>
      <xdr:spPr>
        <a:xfrm>
          <a:off x="8699500" y="1323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147564</xdr:rowOff>
    </xdr:from>
    <xdr:ext cx="534377" cy="259045"/>
    <xdr:sp macro="" textlink="">
      <xdr:nvSpPr>
        <xdr:cNvPr id="424" name="テキスト ボックス 423"/>
        <xdr:cNvSpPr txBox="1"/>
      </xdr:nvSpPr>
      <xdr:spPr>
        <a:xfrm>
          <a:off x="8483111" y="1300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85508</xdr:rowOff>
    </xdr:from>
    <xdr:to>
      <xdr:col>41</xdr:col>
      <xdr:colOff>101600</xdr:colOff>
      <xdr:row>78</xdr:row>
      <xdr:rowOff>15658</xdr:rowOff>
    </xdr:to>
    <xdr:sp macro="" textlink="">
      <xdr:nvSpPr>
        <xdr:cNvPr id="425" name="楕円 424"/>
        <xdr:cNvSpPr/>
      </xdr:nvSpPr>
      <xdr:spPr>
        <a:xfrm>
          <a:off x="7810500" y="1328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32185</xdr:rowOff>
    </xdr:from>
    <xdr:ext cx="534377" cy="259045"/>
    <xdr:sp macro="" textlink="">
      <xdr:nvSpPr>
        <xdr:cNvPr id="426" name="テキスト ボックス 425"/>
        <xdr:cNvSpPr txBox="1"/>
      </xdr:nvSpPr>
      <xdr:spPr>
        <a:xfrm>
          <a:off x="7594111" y="1306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169802</xdr:rowOff>
    </xdr:from>
    <xdr:to>
      <xdr:col>36</xdr:col>
      <xdr:colOff>165100</xdr:colOff>
      <xdr:row>78</xdr:row>
      <xdr:rowOff>99952</xdr:rowOff>
    </xdr:to>
    <xdr:sp macro="" textlink="">
      <xdr:nvSpPr>
        <xdr:cNvPr id="427" name="楕円 426"/>
        <xdr:cNvSpPr/>
      </xdr:nvSpPr>
      <xdr:spPr>
        <a:xfrm>
          <a:off x="6921500" y="1337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91079</xdr:rowOff>
    </xdr:from>
    <xdr:ext cx="534377" cy="259045"/>
    <xdr:sp macro="" textlink="">
      <xdr:nvSpPr>
        <xdr:cNvPr id="428" name="テキスト ボックス 427"/>
        <xdr:cNvSpPr txBox="1"/>
      </xdr:nvSpPr>
      <xdr:spPr>
        <a:xfrm>
          <a:off x="6705111" y="1346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154894</xdr:rowOff>
    </xdr:from>
    <xdr:to>
      <xdr:col>54</xdr:col>
      <xdr:colOff>189865</xdr:colOff>
      <xdr:row>98</xdr:row>
      <xdr:rowOff>75022</xdr:rowOff>
    </xdr:to>
    <xdr:cxnSp macro="">
      <xdr:nvCxnSpPr>
        <xdr:cNvPr id="452" name="直線コネクタ 451"/>
        <xdr:cNvCxnSpPr/>
      </xdr:nvCxnSpPr>
      <xdr:spPr>
        <a:xfrm flipV="1">
          <a:off x="10475595" y="15413944"/>
          <a:ext cx="1270" cy="146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78849</xdr:rowOff>
    </xdr:from>
    <xdr:ext cx="534377" cy="259045"/>
    <xdr:sp macro="" textlink="">
      <xdr:nvSpPr>
        <xdr:cNvPr id="453" name="土木費最小値テキスト"/>
        <xdr:cNvSpPr txBox="1"/>
      </xdr:nvSpPr>
      <xdr:spPr>
        <a:xfrm>
          <a:off x="10528300" y="1688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75022</xdr:rowOff>
    </xdr:from>
    <xdr:to>
      <xdr:col>55</xdr:col>
      <xdr:colOff>88900</xdr:colOff>
      <xdr:row>98</xdr:row>
      <xdr:rowOff>75022</xdr:rowOff>
    </xdr:to>
    <xdr:cxnSp macro="">
      <xdr:nvCxnSpPr>
        <xdr:cNvPr id="454" name="直線コネクタ 453"/>
        <xdr:cNvCxnSpPr/>
      </xdr:nvCxnSpPr>
      <xdr:spPr>
        <a:xfrm>
          <a:off x="10388600" y="1687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101571</xdr:rowOff>
    </xdr:from>
    <xdr:ext cx="599010" cy="259045"/>
    <xdr:sp macro="" textlink="">
      <xdr:nvSpPr>
        <xdr:cNvPr id="455" name="土木費最大値テキスト"/>
        <xdr:cNvSpPr txBox="1"/>
      </xdr:nvSpPr>
      <xdr:spPr>
        <a:xfrm>
          <a:off x="10528300" y="1518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154894</xdr:rowOff>
    </xdr:from>
    <xdr:to>
      <xdr:col>55</xdr:col>
      <xdr:colOff>88900</xdr:colOff>
      <xdr:row>89</xdr:row>
      <xdr:rowOff>154894</xdr:rowOff>
    </xdr:to>
    <xdr:cxnSp macro="">
      <xdr:nvCxnSpPr>
        <xdr:cNvPr id="456" name="直線コネクタ 455"/>
        <xdr:cNvCxnSpPr/>
      </xdr:nvCxnSpPr>
      <xdr:spPr>
        <a:xfrm>
          <a:off x="10388600" y="1541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86154</xdr:rowOff>
    </xdr:from>
    <xdr:to>
      <xdr:col>55</xdr:col>
      <xdr:colOff>0</xdr:colOff>
      <xdr:row>93</xdr:row>
      <xdr:rowOff>114599</xdr:rowOff>
    </xdr:to>
    <xdr:cxnSp macro="">
      <xdr:nvCxnSpPr>
        <xdr:cNvPr id="457" name="直線コネクタ 456"/>
        <xdr:cNvCxnSpPr/>
      </xdr:nvCxnSpPr>
      <xdr:spPr>
        <a:xfrm flipV="1">
          <a:off x="9639300" y="15859554"/>
          <a:ext cx="838200" cy="19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1109</xdr:rowOff>
    </xdr:from>
    <xdr:ext cx="534377" cy="259045"/>
    <xdr:sp macro="" textlink="">
      <xdr:nvSpPr>
        <xdr:cNvPr id="458" name="土木費平均値テキスト"/>
        <xdr:cNvSpPr txBox="1"/>
      </xdr:nvSpPr>
      <xdr:spPr>
        <a:xfrm>
          <a:off x="10528300" y="16460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22682</xdr:rowOff>
    </xdr:from>
    <xdr:to>
      <xdr:col>55</xdr:col>
      <xdr:colOff>50800</xdr:colOff>
      <xdr:row>96</xdr:row>
      <xdr:rowOff>124282</xdr:rowOff>
    </xdr:to>
    <xdr:sp macro="" textlink="">
      <xdr:nvSpPr>
        <xdr:cNvPr id="459" name="フローチャート: 判断 458"/>
        <xdr:cNvSpPr/>
      </xdr:nvSpPr>
      <xdr:spPr>
        <a:xfrm>
          <a:off x="104267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114599</xdr:rowOff>
    </xdr:from>
    <xdr:to>
      <xdr:col>50</xdr:col>
      <xdr:colOff>114300</xdr:colOff>
      <xdr:row>94</xdr:row>
      <xdr:rowOff>146321</xdr:rowOff>
    </xdr:to>
    <xdr:cxnSp macro="">
      <xdr:nvCxnSpPr>
        <xdr:cNvPr id="460" name="直線コネクタ 459"/>
        <xdr:cNvCxnSpPr/>
      </xdr:nvCxnSpPr>
      <xdr:spPr>
        <a:xfrm flipV="1">
          <a:off x="8750300" y="16059449"/>
          <a:ext cx="889000" cy="20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26043</xdr:rowOff>
    </xdr:from>
    <xdr:to>
      <xdr:col>50</xdr:col>
      <xdr:colOff>165100</xdr:colOff>
      <xdr:row>96</xdr:row>
      <xdr:rowOff>127643</xdr:rowOff>
    </xdr:to>
    <xdr:sp macro="" textlink="">
      <xdr:nvSpPr>
        <xdr:cNvPr id="461" name="フローチャート: 判断 460"/>
        <xdr:cNvSpPr/>
      </xdr:nvSpPr>
      <xdr:spPr>
        <a:xfrm>
          <a:off x="9588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118770</xdr:rowOff>
    </xdr:from>
    <xdr:ext cx="534377" cy="259045"/>
    <xdr:sp macro="" textlink="">
      <xdr:nvSpPr>
        <xdr:cNvPr id="462" name="テキスト ボックス 461"/>
        <xdr:cNvSpPr txBox="1"/>
      </xdr:nvSpPr>
      <xdr:spPr>
        <a:xfrm>
          <a:off x="9372111" y="1657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146321</xdr:rowOff>
    </xdr:from>
    <xdr:to>
      <xdr:col>45</xdr:col>
      <xdr:colOff>177800</xdr:colOff>
      <xdr:row>95</xdr:row>
      <xdr:rowOff>113647</xdr:rowOff>
    </xdr:to>
    <xdr:cxnSp macro="">
      <xdr:nvCxnSpPr>
        <xdr:cNvPr id="463" name="直線コネクタ 462"/>
        <xdr:cNvCxnSpPr/>
      </xdr:nvCxnSpPr>
      <xdr:spPr>
        <a:xfrm flipV="1">
          <a:off x="7861300" y="16262621"/>
          <a:ext cx="889000" cy="13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13408</xdr:rowOff>
    </xdr:from>
    <xdr:to>
      <xdr:col>46</xdr:col>
      <xdr:colOff>38100</xdr:colOff>
      <xdr:row>96</xdr:row>
      <xdr:rowOff>115008</xdr:rowOff>
    </xdr:to>
    <xdr:sp macro="" textlink="">
      <xdr:nvSpPr>
        <xdr:cNvPr id="464" name="フローチャート: 判断 463"/>
        <xdr:cNvSpPr/>
      </xdr:nvSpPr>
      <xdr:spPr>
        <a:xfrm>
          <a:off x="8699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106135</xdr:rowOff>
    </xdr:from>
    <xdr:ext cx="534377" cy="259045"/>
    <xdr:sp macro="" textlink="">
      <xdr:nvSpPr>
        <xdr:cNvPr id="465" name="テキスト ボックス 464"/>
        <xdr:cNvSpPr txBox="1"/>
      </xdr:nvSpPr>
      <xdr:spPr>
        <a:xfrm>
          <a:off x="8483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113647</xdr:rowOff>
    </xdr:from>
    <xdr:to>
      <xdr:col>41</xdr:col>
      <xdr:colOff>50800</xdr:colOff>
      <xdr:row>95</xdr:row>
      <xdr:rowOff>139464</xdr:rowOff>
    </xdr:to>
    <xdr:cxnSp macro="">
      <xdr:nvCxnSpPr>
        <xdr:cNvPr id="466" name="直線コネクタ 465"/>
        <xdr:cNvCxnSpPr/>
      </xdr:nvCxnSpPr>
      <xdr:spPr>
        <a:xfrm flipV="1">
          <a:off x="6972300" y="16401397"/>
          <a:ext cx="889000" cy="25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53467</xdr:rowOff>
    </xdr:from>
    <xdr:to>
      <xdr:col>41</xdr:col>
      <xdr:colOff>101600</xdr:colOff>
      <xdr:row>96</xdr:row>
      <xdr:rowOff>155067</xdr:rowOff>
    </xdr:to>
    <xdr:sp macro="" textlink="">
      <xdr:nvSpPr>
        <xdr:cNvPr id="467" name="フローチャート: 判断 466"/>
        <xdr:cNvSpPr/>
      </xdr:nvSpPr>
      <xdr:spPr>
        <a:xfrm>
          <a:off x="7810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146194</xdr:rowOff>
    </xdr:from>
    <xdr:ext cx="534377" cy="259045"/>
    <xdr:sp macro="" textlink="">
      <xdr:nvSpPr>
        <xdr:cNvPr id="468" name="テキスト ボックス 467"/>
        <xdr:cNvSpPr txBox="1"/>
      </xdr:nvSpPr>
      <xdr:spPr>
        <a:xfrm>
          <a:off x="7594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93571</xdr:rowOff>
    </xdr:from>
    <xdr:to>
      <xdr:col>36</xdr:col>
      <xdr:colOff>165100</xdr:colOff>
      <xdr:row>97</xdr:row>
      <xdr:rowOff>23721</xdr:rowOff>
    </xdr:to>
    <xdr:sp macro="" textlink="">
      <xdr:nvSpPr>
        <xdr:cNvPr id="469" name="フローチャート: 判断 468"/>
        <xdr:cNvSpPr/>
      </xdr:nvSpPr>
      <xdr:spPr>
        <a:xfrm>
          <a:off x="6921500" y="1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14848</xdr:rowOff>
    </xdr:from>
    <xdr:ext cx="534377" cy="259045"/>
    <xdr:sp macro="" textlink="">
      <xdr:nvSpPr>
        <xdr:cNvPr id="470" name="テキスト ボックス 469"/>
        <xdr:cNvSpPr txBox="1"/>
      </xdr:nvSpPr>
      <xdr:spPr>
        <a:xfrm>
          <a:off x="6705111" y="1664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35354</xdr:rowOff>
    </xdr:from>
    <xdr:to>
      <xdr:col>55</xdr:col>
      <xdr:colOff>50800</xdr:colOff>
      <xdr:row>92</xdr:row>
      <xdr:rowOff>136954</xdr:rowOff>
    </xdr:to>
    <xdr:sp macro="" textlink="">
      <xdr:nvSpPr>
        <xdr:cNvPr id="476" name="楕円 475"/>
        <xdr:cNvSpPr/>
      </xdr:nvSpPr>
      <xdr:spPr>
        <a:xfrm>
          <a:off x="10426700" y="1580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58231</xdr:rowOff>
    </xdr:from>
    <xdr:ext cx="599010" cy="259045"/>
    <xdr:sp macro="" textlink="">
      <xdr:nvSpPr>
        <xdr:cNvPr id="477" name="土木費該当値テキスト"/>
        <xdr:cNvSpPr txBox="1"/>
      </xdr:nvSpPr>
      <xdr:spPr>
        <a:xfrm>
          <a:off x="10528300" y="15660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63799</xdr:rowOff>
    </xdr:from>
    <xdr:to>
      <xdr:col>50</xdr:col>
      <xdr:colOff>165100</xdr:colOff>
      <xdr:row>93</xdr:row>
      <xdr:rowOff>165399</xdr:rowOff>
    </xdr:to>
    <xdr:sp macro="" textlink="">
      <xdr:nvSpPr>
        <xdr:cNvPr id="478" name="楕円 477"/>
        <xdr:cNvSpPr/>
      </xdr:nvSpPr>
      <xdr:spPr>
        <a:xfrm>
          <a:off x="9588500" y="16008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10476</xdr:rowOff>
    </xdr:from>
    <xdr:ext cx="599010" cy="259045"/>
    <xdr:sp macro="" textlink="">
      <xdr:nvSpPr>
        <xdr:cNvPr id="479" name="テキスト ボックス 478"/>
        <xdr:cNvSpPr txBox="1"/>
      </xdr:nvSpPr>
      <xdr:spPr>
        <a:xfrm>
          <a:off x="9339795" y="15783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95521</xdr:rowOff>
    </xdr:from>
    <xdr:to>
      <xdr:col>46</xdr:col>
      <xdr:colOff>38100</xdr:colOff>
      <xdr:row>95</xdr:row>
      <xdr:rowOff>25671</xdr:rowOff>
    </xdr:to>
    <xdr:sp macro="" textlink="">
      <xdr:nvSpPr>
        <xdr:cNvPr id="480" name="楕円 479"/>
        <xdr:cNvSpPr/>
      </xdr:nvSpPr>
      <xdr:spPr>
        <a:xfrm>
          <a:off x="8699500" y="1621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42198</xdr:rowOff>
    </xdr:from>
    <xdr:ext cx="534377" cy="259045"/>
    <xdr:sp macro="" textlink="">
      <xdr:nvSpPr>
        <xdr:cNvPr id="481" name="テキスト ボックス 480"/>
        <xdr:cNvSpPr txBox="1"/>
      </xdr:nvSpPr>
      <xdr:spPr>
        <a:xfrm>
          <a:off x="8483111" y="1598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62847</xdr:rowOff>
    </xdr:from>
    <xdr:to>
      <xdr:col>41</xdr:col>
      <xdr:colOff>101600</xdr:colOff>
      <xdr:row>95</xdr:row>
      <xdr:rowOff>164447</xdr:rowOff>
    </xdr:to>
    <xdr:sp macro="" textlink="">
      <xdr:nvSpPr>
        <xdr:cNvPr id="482" name="楕円 481"/>
        <xdr:cNvSpPr/>
      </xdr:nvSpPr>
      <xdr:spPr>
        <a:xfrm>
          <a:off x="7810500" y="1635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9524</xdr:rowOff>
    </xdr:from>
    <xdr:ext cx="534377" cy="259045"/>
    <xdr:sp macro="" textlink="">
      <xdr:nvSpPr>
        <xdr:cNvPr id="483" name="テキスト ボックス 482"/>
        <xdr:cNvSpPr txBox="1"/>
      </xdr:nvSpPr>
      <xdr:spPr>
        <a:xfrm>
          <a:off x="7594111" y="1612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88664</xdr:rowOff>
    </xdr:from>
    <xdr:to>
      <xdr:col>36</xdr:col>
      <xdr:colOff>165100</xdr:colOff>
      <xdr:row>96</xdr:row>
      <xdr:rowOff>18814</xdr:rowOff>
    </xdr:to>
    <xdr:sp macro="" textlink="">
      <xdr:nvSpPr>
        <xdr:cNvPr id="484" name="楕円 483"/>
        <xdr:cNvSpPr/>
      </xdr:nvSpPr>
      <xdr:spPr>
        <a:xfrm>
          <a:off x="6921500" y="1637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35341</xdr:rowOff>
    </xdr:from>
    <xdr:ext cx="534377" cy="259045"/>
    <xdr:sp macro="" textlink="">
      <xdr:nvSpPr>
        <xdr:cNvPr id="485" name="テキスト ボックス 484"/>
        <xdr:cNvSpPr txBox="1"/>
      </xdr:nvSpPr>
      <xdr:spPr>
        <a:xfrm>
          <a:off x="6705111" y="16151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122921</xdr:rowOff>
    </xdr:from>
    <xdr:to>
      <xdr:col>85</xdr:col>
      <xdr:colOff>126364</xdr:colOff>
      <xdr:row>37</xdr:row>
      <xdr:rowOff>71783</xdr:rowOff>
    </xdr:to>
    <xdr:cxnSp macro="">
      <xdr:nvCxnSpPr>
        <xdr:cNvPr id="507" name="直線コネクタ 506"/>
        <xdr:cNvCxnSpPr/>
      </xdr:nvCxnSpPr>
      <xdr:spPr>
        <a:xfrm flipV="1">
          <a:off x="16317595" y="5266421"/>
          <a:ext cx="1269" cy="114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75610</xdr:rowOff>
    </xdr:from>
    <xdr:ext cx="534377" cy="259045"/>
    <xdr:sp macro="" textlink="">
      <xdr:nvSpPr>
        <xdr:cNvPr id="508" name="消防費最小値テキスト"/>
        <xdr:cNvSpPr txBox="1"/>
      </xdr:nvSpPr>
      <xdr:spPr>
        <a:xfrm>
          <a:off x="16370300" y="641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71783</xdr:rowOff>
    </xdr:from>
    <xdr:to>
      <xdr:col>86</xdr:col>
      <xdr:colOff>25400</xdr:colOff>
      <xdr:row>37</xdr:row>
      <xdr:rowOff>71783</xdr:rowOff>
    </xdr:to>
    <xdr:cxnSp macro="">
      <xdr:nvCxnSpPr>
        <xdr:cNvPr id="509" name="直線コネクタ 508"/>
        <xdr:cNvCxnSpPr/>
      </xdr:nvCxnSpPr>
      <xdr:spPr>
        <a:xfrm>
          <a:off x="16230600" y="6415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69598</xdr:rowOff>
    </xdr:from>
    <xdr:ext cx="534377" cy="259045"/>
    <xdr:sp macro="" textlink="">
      <xdr:nvSpPr>
        <xdr:cNvPr id="510" name="消防費最大値テキスト"/>
        <xdr:cNvSpPr txBox="1"/>
      </xdr:nvSpPr>
      <xdr:spPr>
        <a:xfrm>
          <a:off x="16370300" y="504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122921</xdr:rowOff>
    </xdr:from>
    <xdr:to>
      <xdr:col>86</xdr:col>
      <xdr:colOff>25400</xdr:colOff>
      <xdr:row>30</xdr:row>
      <xdr:rowOff>122921</xdr:rowOff>
    </xdr:to>
    <xdr:cxnSp macro="">
      <xdr:nvCxnSpPr>
        <xdr:cNvPr id="511" name="直線コネクタ 510"/>
        <xdr:cNvCxnSpPr/>
      </xdr:nvCxnSpPr>
      <xdr:spPr>
        <a:xfrm>
          <a:off x="16230600" y="526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103101</xdr:rowOff>
    </xdr:from>
    <xdr:to>
      <xdr:col>85</xdr:col>
      <xdr:colOff>127000</xdr:colOff>
      <xdr:row>33</xdr:row>
      <xdr:rowOff>80721</xdr:rowOff>
    </xdr:to>
    <xdr:cxnSp macro="">
      <xdr:nvCxnSpPr>
        <xdr:cNvPr id="512" name="直線コネクタ 511"/>
        <xdr:cNvCxnSpPr/>
      </xdr:nvCxnSpPr>
      <xdr:spPr>
        <a:xfrm flipV="1">
          <a:off x="15481300" y="5589501"/>
          <a:ext cx="838200" cy="14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125963</xdr:rowOff>
    </xdr:from>
    <xdr:ext cx="534377" cy="259045"/>
    <xdr:sp macro="" textlink="">
      <xdr:nvSpPr>
        <xdr:cNvPr id="513" name="消防費平均値テキスト"/>
        <xdr:cNvSpPr txBox="1"/>
      </xdr:nvSpPr>
      <xdr:spPr>
        <a:xfrm>
          <a:off x="16370300" y="5955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147536</xdr:rowOff>
    </xdr:from>
    <xdr:to>
      <xdr:col>85</xdr:col>
      <xdr:colOff>177800</xdr:colOff>
      <xdr:row>35</xdr:row>
      <xdr:rowOff>77686</xdr:rowOff>
    </xdr:to>
    <xdr:sp macro="" textlink="">
      <xdr:nvSpPr>
        <xdr:cNvPr id="514" name="フローチャート: 判断 513"/>
        <xdr:cNvSpPr/>
      </xdr:nvSpPr>
      <xdr:spPr>
        <a:xfrm>
          <a:off x="16268700" y="597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80721</xdr:rowOff>
    </xdr:from>
    <xdr:to>
      <xdr:col>81</xdr:col>
      <xdr:colOff>50800</xdr:colOff>
      <xdr:row>34</xdr:row>
      <xdr:rowOff>121984</xdr:rowOff>
    </xdr:to>
    <xdr:cxnSp macro="">
      <xdr:nvCxnSpPr>
        <xdr:cNvPr id="515" name="直線コネクタ 514"/>
        <xdr:cNvCxnSpPr/>
      </xdr:nvCxnSpPr>
      <xdr:spPr>
        <a:xfrm flipV="1">
          <a:off x="14592300" y="5738571"/>
          <a:ext cx="889000" cy="21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8639</xdr:rowOff>
    </xdr:from>
    <xdr:to>
      <xdr:col>81</xdr:col>
      <xdr:colOff>101600</xdr:colOff>
      <xdr:row>35</xdr:row>
      <xdr:rowOff>110239</xdr:rowOff>
    </xdr:to>
    <xdr:sp macro="" textlink="">
      <xdr:nvSpPr>
        <xdr:cNvPr id="516" name="フローチャート: 判断 515"/>
        <xdr:cNvSpPr/>
      </xdr:nvSpPr>
      <xdr:spPr>
        <a:xfrm>
          <a:off x="15430500" y="600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101366</xdr:rowOff>
    </xdr:from>
    <xdr:ext cx="534377" cy="259045"/>
    <xdr:sp macro="" textlink="">
      <xdr:nvSpPr>
        <xdr:cNvPr id="517" name="テキスト ボックス 516"/>
        <xdr:cNvSpPr txBox="1"/>
      </xdr:nvSpPr>
      <xdr:spPr>
        <a:xfrm>
          <a:off x="15214111" y="610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39299</xdr:rowOff>
    </xdr:from>
    <xdr:to>
      <xdr:col>76</xdr:col>
      <xdr:colOff>114300</xdr:colOff>
      <xdr:row>34</xdr:row>
      <xdr:rowOff>121984</xdr:rowOff>
    </xdr:to>
    <xdr:cxnSp macro="">
      <xdr:nvCxnSpPr>
        <xdr:cNvPr id="518" name="直線コネクタ 517"/>
        <xdr:cNvCxnSpPr/>
      </xdr:nvCxnSpPr>
      <xdr:spPr>
        <a:xfrm>
          <a:off x="13703300" y="5868599"/>
          <a:ext cx="889000" cy="8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159720</xdr:rowOff>
    </xdr:from>
    <xdr:to>
      <xdr:col>76</xdr:col>
      <xdr:colOff>165100</xdr:colOff>
      <xdr:row>35</xdr:row>
      <xdr:rowOff>89870</xdr:rowOff>
    </xdr:to>
    <xdr:sp macro="" textlink="">
      <xdr:nvSpPr>
        <xdr:cNvPr id="519" name="フローチャート: 判断 518"/>
        <xdr:cNvSpPr/>
      </xdr:nvSpPr>
      <xdr:spPr>
        <a:xfrm>
          <a:off x="14541500" y="598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80997</xdr:rowOff>
    </xdr:from>
    <xdr:ext cx="534377" cy="259045"/>
    <xdr:sp macro="" textlink="">
      <xdr:nvSpPr>
        <xdr:cNvPr id="520" name="テキスト ボックス 519"/>
        <xdr:cNvSpPr txBox="1"/>
      </xdr:nvSpPr>
      <xdr:spPr>
        <a:xfrm>
          <a:off x="14325111" y="60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39299</xdr:rowOff>
    </xdr:from>
    <xdr:to>
      <xdr:col>71</xdr:col>
      <xdr:colOff>177800</xdr:colOff>
      <xdr:row>34</xdr:row>
      <xdr:rowOff>159040</xdr:rowOff>
    </xdr:to>
    <xdr:cxnSp macro="">
      <xdr:nvCxnSpPr>
        <xdr:cNvPr id="521" name="直線コネクタ 520"/>
        <xdr:cNvCxnSpPr/>
      </xdr:nvCxnSpPr>
      <xdr:spPr>
        <a:xfrm flipV="1">
          <a:off x="12814300" y="5868599"/>
          <a:ext cx="889000" cy="119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147444</xdr:rowOff>
    </xdr:from>
    <xdr:to>
      <xdr:col>72</xdr:col>
      <xdr:colOff>38100</xdr:colOff>
      <xdr:row>35</xdr:row>
      <xdr:rowOff>77594</xdr:rowOff>
    </xdr:to>
    <xdr:sp macro="" textlink="">
      <xdr:nvSpPr>
        <xdr:cNvPr id="522" name="フローチャート: 判断 521"/>
        <xdr:cNvSpPr/>
      </xdr:nvSpPr>
      <xdr:spPr>
        <a:xfrm>
          <a:off x="13652500" y="597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68721</xdr:rowOff>
    </xdr:from>
    <xdr:ext cx="534377" cy="259045"/>
    <xdr:sp macro="" textlink="">
      <xdr:nvSpPr>
        <xdr:cNvPr id="523" name="テキスト ボックス 522"/>
        <xdr:cNvSpPr txBox="1"/>
      </xdr:nvSpPr>
      <xdr:spPr>
        <a:xfrm>
          <a:off x="13436111" y="606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33716</xdr:rowOff>
    </xdr:from>
    <xdr:to>
      <xdr:col>67</xdr:col>
      <xdr:colOff>101600</xdr:colOff>
      <xdr:row>35</xdr:row>
      <xdr:rowOff>135316</xdr:rowOff>
    </xdr:to>
    <xdr:sp macro="" textlink="">
      <xdr:nvSpPr>
        <xdr:cNvPr id="524" name="フローチャート: 判断 523"/>
        <xdr:cNvSpPr/>
      </xdr:nvSpPr>
      <xdr:spPr>
        <a:xfrm>
          <a:off x="12763500" y="6034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126443</xdr:rowOff>
    </xdr:from>
    <xdr:ext cx="534377" cy="259045"/>
    <xdr:sp macro="" textlink="">
      <xdr:nvSpPr>
        <xdr:cNvPr id="525" name="テキスト ボックス 524"/>
        <xdr:cNvSpPr txBox="1"/>
      </xdr:nvSpPr>
      <xdr:spPr>
        <a:xfrm>
          <a:off x="12547111" y="6127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52301</xdr:rowOff>
    </xdr:from>
    <xdr:to>
      <xdr:col>85</xdr:col>
      <xdr:colOff>177800</xdr:colOff>
      <xdr:row>32</xdr:row>
      <xdr:rowOff>153901</xdr:rowOff>
    </xdr:to>
    <xdr:sp macro="" textlink="">
      <xdr:nvSpPr>
        <xdr:cNvPr id="531" name="楕円 530"/>
        <xdr:cNvSpPr/>
      </xdr:nvSpPr>
      <xdr:spPr>
        <a:xfrm>
          <a:off x="16268700" y="553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75178</xdr:rowOff>
    </xdr:from>
    <xdr:ext cx="534377" cy="259045"/>
    <xdr:sp macro="" textlink="">
      <xdr:nvSpPr>
        <xdr:cNvPr id="532" name="消防費該当値テキスト"/>
        <xdr:cNvSpPr txBox="1"/>
      </xdr:nvSpPr>
      <xdr:spPr>
        <a:xfrm>
          <a:off x="16370300" y="5390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29921</xdr:rowOff>
    </xdr:from>
    <xdr:to>
      <xdr:col>81</xdr:col>
      <xdr:colOff>101600</xdr:colOff>
      <xdr:row>33</xdr:row>
      <xdr:rowOff>131521</xdr:rowOff>
    </xdr:to>
    <xdr:sp macro="" textlink="">
      <xdr:nvSpPr>
        <xdr:cNvPr id="533" name="楕円 532"/>
        <xdr:cNvSpPr/>
      </xdr:nvSpPr>
      <xdr:spPr>
        <a:xfrm>
          <a:off x="15430500" y="568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148048</xdr:rowOff>
    </xdr:from>
    <xdr:ext cx="534377" cy="259045"/>
    <xdr:sp macro="" textlink="">
      <xdr:nvSpPr>
        <xdr:cNvPr id="534" name="テキスト ボックス 533"/>
        <xdr:cNvSpPr txBox="1"/>
      </xdr:nvSpPr>
      <xdr:spPr>
        <a:xfrm>
          <a:off x="15214111" y="546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71184</xdr:rowOff>
    </xdr:from>
    <xdr:to>
      <xdr:col>76</xdr:col>
      <xdr:colOff>165100</xdr:colOff>
      <xdr:row>35</xdr:row>
      <xdr:rowOff>1334</xdr:rowOff>
    </xdr:to>
    <xdr:sp macro="" textlink="">
      <xdr:nvSpPr>
        <xdr:cNvPr id="535" name="楕円 534"/>
        <xdr:cNvSpPr/>
      </xdr:nvSpPr>
      <xdr:spPr>
        <a:xfrm>
          <a:off x="14541500" y="590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17861</xdr:rowOff>
    </xdr:from>
    <xdr:ext cx="534377" cy="259045"/>
    <xdr:sp macro="" textlink="">
      <xdr:nvSpPr>
        <xdr:cNvPr id="536" name="テキスト ボックス 535"/>
        <xdr:cNvSpPr txBox="1"/>
      </xdr:nvSpPr>
      <xdr:spPr>
        <a:xfrm>
          <a:off x="14325111" y="567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159949</xdr:rowOff>
    </xdr:from>
    <xdr:to>
      <xdr:col>72</xdr:col>
      <xdr:colOff>38100</xdr:colOff>
      <xdr:row>34</xdr:row>
      <xdr:rowOff>90099</xdr:rowOff>
    </xdr:to>
    <xdr:sp macro="" textlink="">
      <xdr:nvSpPr>
        <xdr:cNvPr id="537" name="楕円 536"/>
        <xdr:cNvSpPr/>
      </xdr:nvSpPr>
      <xdr:spPr>
        <a:xfrm>
          <a:off x="13652500" y="581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106626</xdr:rowOff>
    </xdr:from>
    <xdr:ext cx="534377" cy="259045"/>
    <xdr:sp macro="" textlink="">
      <xdr:nvSpPr>
        <xdr:cNvPr id="538" name="テキスト ボックス 537"/>
        <xdr:cNvSpPr txBox="1"/>
      </xdr:nvSpPr>
      <xdr:spPr>
        <a:xfrm>
          <a:off x="13436111" y="5593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108240</xdr:rowOff>
    </xdr:from>
    <xdr:to>
      <xdr:col>67</xdr:col>
      <xdr:colOff>101600</xdr:colOff>
      <xdr:row>35</xdr:row>
      <xdr:rowOff>38390</xdr:rowOff>
    </xdr:to>
    <xdr:sp macro="" textlink="">
      <xdr:nvSpPr>
        <xdr:cNvPr id="539" name="楕円 538"/>
        <xdr:cNvSpPr/>
      </xdr:nvSpPr>
      <xdr:spPr>
        <a:xfrm>
          <a:off x="12763500" y="593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54917</xdr:rowOff>
    </xdr:from>
    <xdr:ext cx="534377" cy="259045"/>
    <xdr:sp macro="" textlink="">
      <xdr:nvSpPr>
        <xdr:cNvPr id="540" name="テキスト ボックス 539"/>
        <xdr:cNvSpPr txBox="1"/>
      </xdr:nvSpPr>
      <xdr:spPr>
        <a:xfrm>
          <a:off x="12547111" y="571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98492</xdr:rowOff>
    </xdr:from>
    <xdr:to>
      <xdr:col>85</xdr:col>
      <xdr:colOff>126364</xdr:colOff>
      <xdr:row>58</xdr:row>
      <xdr:rowOff>16873</xdr:rowOff>
    </xdr:to>
    <xdr:cxnSp macro="">
      <xdr:nvCxnSpPr>
        <xdr:cNvPr id="562" name="直線コネクタ 561"/>
        <xdr:cNvCxnSpPr/>
      </xdr:nvCxnSpPr>
      <xdr:spPr>
        <a:xfrm flipV="1">
          <a:off x="16317595" y="8670992"/>
          <a:ext cx="1269" cy="1289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20700</xdr:rowOff>
    </xdr:from>
    <xdr:ext cx="534377" cy="259045"/>
    <xdr:sp macro="" textlink="">
      <xdr:nvSpPr>
        <xdr:cNvPr id="563" name="教育費最小値テキスト"/>
        <xdr:cNvSpPr txBox="1"/>
      </xdr:nvSpPr>
      <xdr:spPr>
        <a:xfrm>
          <a:off x="16370300" y="996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16873</xdr:rowOff>
    </xdr:from>
    <xdr:to>
      <xdr:col>86</xdr:col>
      <xdr:colOff>25400</xdr:colOff>
      <xdr:row>58</xdr:row>
      <xdr:rowOff>16873</xdr:rowOff>
    </xdr:to>
    <xdr:cxnSp macro="">
      <xdr:nvCxnSpPr>
        <xdr:cNvPr id="564" name="直線コネクタ 563"/>
        <xdr:cNvCxnSpPr/>
      </xdr:nvCxnSpPr>
      <xdr:spPr>
        <a:xfrm>
          <a:off x="16230600" y="9960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45169</xdr:rowOff>
    </xdr:from>
    <xdr:ext cx="599010" cy="259045"/>
    <xdr:sp macro="" textlink="">
      <xdr:nvSpPr>
        <xdr:cNvPr id="565" name="教育費最大値テキスト"/>
        <xdr:cNvSpPr txBox="1"/>
      </xdr:nvSpPr>
      <xdr:spPr>
        <a:xfrm>
          <a:off x="16370300" y="84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309,013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98492</xdr:rowOff>
    </xdr:from>
    <xdr:to>
      <xdr:col>86</xdr:col>
      <xdr:colOff>25400</xdr:colOff>
      <xdr:row>50</xdr:row>
      <xdr:rowOff>98492</xdr:rowOff>
    </xdr:to>
    <xdr:cxnSp macro="">
      <xdr:nvCxnSpPr>
        <xdr:cNvPr id="566" name="直線コネクタ 565"/>
        <xdr:cNvCxnSpPr/>
      </xdr:nvCxnSpPr>
      <xdr:spPr>
        <a:xfrm>
          <a:off x="16230600" y="86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55132</xdr:rowOff>
    </xdr:from>
    <xdr:to>
      <xdr:col>85</xdr:col>
      <xdr:colOff>127000</xdr:colOff>
      <xdr:row>55</xdr:row>
      <xdr:rowOff>98027</xdr:rowOff>
    </xdr:to>
    <xdr:cxnSp macro="">
      <xdr:nvCxnSpPr>
        <xdr:cNvPr id="567" name="直線コネクタ 566"/>
        <xdr:cNvCxnSpPr/>
      </xdr:nvCxnSpPr>
      <xdr:spPr>
        <a:xfrm>
          <a:off x="15481300" y="9484882"/>
          <a:ext cx="838200" cy="4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97672</xdr:rowOff>
    </xdr:from>
    <xdr:ext cx="534377" cy="259045"/>
    <xdr:sp macro="" textlink="">
      <xdr:nvSpPr>
        <xdr:cNvPr id="568" name="教育費平均値テキスト"/>
        <xdr:cNvSpPr txBox="1"/>
      </xdr:nvSpPr>
      <xdr:spPr>
        <a:xfrm>
          <a:off x="16370300" y="9698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119245</xdr:rowOff>
    </xdr:from>
    <xdr:to>
      <xdr:col>85</xdr:col>
      <xdr:colOff>177800</xdr:colOff>
      <xdr:row>57</xdr:row>
      <xdr:rowOff>49395</xdr:rowOff>
    </xdr:to>
    <xdr:sp macro="" textlink="">
      <xdr:nvSpPr>
        <xdr:cNvPr id="569" name="フローチャート: 判断 568"/>
        <xdr:cNvSpPr/>
      </xdr:nvSpPr>
      <xdr:spPr>
        <a:xfrm>
          <a:off x="16268700" y="97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55132</xdr:rowOff>
    </xdr:from>
    <xdr:to>
      <xdr:col>81</xdr:col>
      <xdr:colOff>50800</xdr:colOff>
      <xdr:row>55</xdr:row>
      <xdr:rowOff>146124</xdr:rowOff>
    </xdr:to>
    <xdr:cxnSp macro="">
      <xdr:nvCxnSpPr>
        <xdr:cNvPr id="570" name="直線コネクタ 569"/>
        <xdr:cNvCxnSpPr/>
      </xdr:nvCxnSpPr>
      <xdr:spPr>
        <a:xfrm flipV="1">
          <a:off x="14592300" y="9484882"/>
          <a:ext cx="889000" cy="9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137944</xdr:rowOff>
    </xdr:from>
    <xdr:to>
      <xdr:col>81</xdr:col>
      <xdr:colOff>101600</xdr:colOff>
      <xdr:row>57</xdr:row>
      <xdr:rowOff>68094</xdr:rowOff>
    </xdr:to>
    <xdr:sp macro="" textlink="">
      <xdr:nvSpPr>
        <xdr:cNvPr id="571" name="フローチャート: 判断 570"/>
        <xdr:cNvSpPr/>
      </xdr:nvSpPr>
      <xdr:spPr>
        <a:xfrm>
          <a:off x="15430500" y="973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59221</xdr:rowOff>
    </xdr:from>
    <xdr:ext cx="534377" cy="259045"/>
    <xdr:sp macro="" textlink="">
      <xdr:nvSpPr>
        <xdr:cNvPr id="572" name="テキスト ボックス 571"/>
        <xdr:cNvSpPr txBox="1"/>
      </xdr:nvSpPr>
      <xdr:spPr>
        <a:xfrm>
          <a:off x="15214111" y="983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111294</xdr:rowOff>
    </xdr:from>
    <xdr:to>
      <xdr:col>76</xdr:col>
      <xdr:colOff>114300</xdr:colOff>
      <xdr:row>55</xdr:row>
      <xdr:rowOff>146124</xdr:rowOff>
    </xdr:to>
    <xdr:cxnSp macro="">
      <xdr:nvCxnSpPr>
        <xdr:cNvPr id="573" name="直線コネクタ 572"/>
        <xdr:cNvCxnSpPr/>
      </xdr:nvCxnSpPr>
      <xdr:spPr>
        <a:xfrm>
          <a:off x="13703300" y="9198144"/>
          <a:ext cx="889000" cy="37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131095</xdr:rowOff>
    </xdr:from>
    <xdr:to>
      <xdr:col>76</xdr:col>
      <xdr:colOff>165100</xdr:colOff>
      <xdr:row>57</xdr:row>
      <xdr:rowOff>61245</xdr:rowOff>
    </xdr:to>
    <xdr:sp macro="" textlink="">
      <xdr:nvSpPr>
        <xdr:cNvPr id="574" name="フローチャート: 判断 573"/>
        <xdr:cNvSpPr/>
      </xdr:nvSpPr>
      <xdr:spPr>
        <a:xfrm>
          <a:off x="14541500" y="973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52372</xdr:rowOff>
    </xdr:from>
    <xdr:ext cx="534377" cy="259045"/>
    <xdr:sp macro="" textlink="">
      <xdr:nvSpPr>
        <xdr:cNvPr id="575" name="テキスト ボックス 574"/>
        <xdr:cNvSpPr txBox="1"/>
      </xdr:nvSpPr>
      <xdr:spPr>
        <a:xfrm>
          <a:off x="14325111" y="9825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111294</xdr:rowOff>
    </xdr:from>
    <xdr:to>
      <xdr:col>71</xdr:col>
      <xdr:colOff>177800</xdr:colOff>
      <xdr:row>55</xdr:row>
      <xdr:rowOff>64953</xdr:rowOff>
    </xdr:to>
    <xdr:cxnSp macro="">
      <xdr:nvCxnSpPr>
        <xdr:cNvPr id="576" name="直線コネクタ 575"/>
        <xdr:cNvCxnSpPr/>
      </xdr:nvCxnSpPr>
      <xdr:spPr>
        <a:xfrm flipV="1">
          <a:off x="12814300" y="9198144"/>
          <a:ext cx="889000" cy="29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108024</xdr:rowOff>
    </xdr:from>
    <xdr:to>
      <xdr:col>72</xdr:col>
      <xdr:colOff>38100</xdr:colOff>
      <xdr:row>57</xdr:row>
      <xdr:rowOff>38174</xdr:rowOff>
    </xdr:to>
    <xdr:sp macro="" textlink="">
      <xdr:nvSpPr>
        <xdr:cNvPr id="577" name="フローチャート: 判断 576"/>
        <xdr:cNvSpPr/>
      </xdr:nvSpPr>
      <xdr:spPr>
        <a:xfrm>
          <a:off x="13652500" y="970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29301</xdr:rowOff>
    </xdr:from>
    <xdr:ext cx="534377" cy="259045"/>
    <xdr:sp macro="" textlink="">
      <xdr:nvSpPr>
        <xdr:cNvPr id="578" name="テキスト ボックス 577"/>
        <xdr:cNvSpPr txBox="1"/>
      </xdr:nvSpPr>
      <xdr:spPr>
        <a:xfrm>
          <a:off x="13436111" y="980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127117</xdr:rowOff>
    </xdr:from>
    <xdr:to>
      <xdr:col>67</xdr:col>
      <xdr:colOff>101600</xdr:colOff>
      <xdr:row>57</xdr:row>
      <xdr:rowOff>57267</xdr:rowOff>
    </xdr:to>
    <xdr:sp macro="" textlink="">
      <xdr:nvSpPr>
        <xdr:cNvPr id="579" name="フローチャート: 判断 578"/>
        <xdr:cNvSpPr/>
      </xdr:nvSpPr>
      <xdr:spPr>
        <a:xfrm>
          <a:off x="12763500" y="972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48394</xdr:rowOff>
    </xdr:from>
    <xdr:ext cx="534377" cy="259045"/>
    <xdr:sp macro="" textlink="">
      <xdr:nvSpPr>
        <xdr:cNvPr id="580" name="テキスト ボックス 579"/>
        <xdr:cNvSpPr txBox="1"/>
      </xdr:nvSpPr>
      <xdr:spPr>
        <a:xfrm>
          <a:off x="12547111" y="982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47227</xdr:rowOff>
    </xdr:from>
    <xdr:to>
      <xdr:col>85</xdr:col>
      <xdr:colOff>177800</xdr:colOff>
      <xdr:row>55</xdr:row>
      <xdr:rowOff>148827</xdr:rowOff>
    </xdr:to>
    <xdr:sp macro="" textlink="">
      <xdr:nvSpPr>
        <xdr:cNvPr id="586" name="楕円 585"/>
        <xdr:cNvSpPr/>
      </xdr:nvSpPr>
      <xdr:spPr>
        <a:xfrm>
          <a:off x="16268700" y="947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70104</xdr:rowOff>
    </xdr:from>
    <xdr:ext cx="599010" cy="259045"/>
    <xdr:sp macro="" textlink="">
      <xdr:nvSpPr>
        <xdr:cNvPr id="587" name="教育費該当値テキスト"/>
        <xdr:cNvSpPr txBox="1"/>
      </xdr:nvSpPr>
      <xdr:spPr>
        <a:xfrm>
          <a:off x="16370300" y="932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4332</xdr:rowOff>
    </xdr:from>
    <xdr:to>
      <xdr:col>81</xdr:col>
      <xdr:colOff>101600</xdr:colOff>
      <xdr:row>55</xdr:row>
      <xdr:rowOff>105932</xdr:rowOff>
    </xdr:to>
    <xdr:sp macro="" textlink="">
      <xdr:nvSpPr>
        <xdr:cNvPr id="588" name="楕円 587"/>
        <xdr:cNvSpPr/>
      </xdr:nvSpPr>
      <xdr:spPr>
        <a:xfrm>
          <a:off x="15430500" y="943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122459</xdr:rowOff>
    </xdr:from>
    <xdr:ext cx="599010" cy="259045"/>
    <xdr:sp macro="" textlink="">
      <xdr:nvSpPr>
        <xdr:cNvPr id="589" name="テキスト ボックス 588"/>
        <xdr:cNvSpPr txBox="1"/>
      </xdr:nvSpPr>
      <xdr:spPr>
        <a:xfrm>
          <a:off x="15181795" y="9209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95324</xdr:rowOff>
    </xdr:from>
    <xdr:to>
      <xdr:col>76</xdr:col>
      <xdr:colOff>165100</xdr:colOff>
      <xdr:row>56</xdr:row>
      <xdr:rowOff>25474</xdr:rowOff>
    </xdr:to>
    <xdr:sp macro="" textlink="">
      <xdr:nvSpPr>
        <xdr:cNvPr id="590" name="楕円 589"/>
        <xdr:cNvSpPr/>
      </xdr:nvSpPr>
      <xdr:spPr>
        <a:xfrm>
          <a:off x="14541500" y="952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42001</xdr:rowOff>
    </xdr:from>
    <xdr:ext cx="599010" cy="259045"/>
    <xdr:sp macro="" textlink="">
      <xdr:nvSpPr>
        <xdr:cNvPr id="591" name="テキスト ボックス 590"/>
        <xdr:cNvSpPr txBox="1"/>
      </xdr:nvSpPr>
      <xdr:spPr>
        <a:xfrm>
          <a:off x="14292795" y="9300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60494</xdr:rowOff>
    </xdr:from>
    <xdr:to>
      <xdr:col>72</xdr:col>
      <xdr:colOff>38100</xdr:colOff>
      <xdr:row>53</xdr:row>
      <xdr:rowOff>162094</xdr:rowOff>
    </xdr:to>
    <xdr:sp macro="" textlink="">
      <xdr:nvSpPr>
        <xdr:cNvPr id="592" name="楕円 591"/>
        <xdr:cNvSpPr/>
      </xdr:nvSpPr>
      <xdr:spPr>
        <a:xfrm>
          <a:off x="13652500" y="914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7171</xdr:rowOff>
    </xdr:from>
    <xdr:ext cx="599010" cy="259045"/>
    <xdr:sp macro="" textlink="">
      <xdr:nvSpPr>
        <xdr:cNvPr id="593" name="テキスト ボックス 592"/>
        <xdr:cNvSpPr txBox="1"/>
      </xdr:nvSpPr>
      <xdr:spPr>
        <a:xfrm>
          <a:off x="13403795" y="892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14153</xdr:rowOff>
    </xdr:from>
    <xdr:to>
      <xdr:col>67</xdr:col>
      <xdr:colOff>101600</xdr:colOff>
      <xdr:row>55</xdr:row>
      <xdr:rowOff>115753</xdr:rowOff>
    </xdr:to>
    <xdr:sp macro="" textlink="">
      <xdr:nvSpPr>
        <xdr:cNvPr id="594" name="楕円 593"/>
        <xdr:cNvSpPr/>
      </xdr:nvSpPr>
      <xdr:spPr>
        <a:xfrm>
          <a:off x="12763500" y="944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132280</xdr:rowOff>
    </xdr:from>
    <xdr:ext cx="599010" cy="259045"/>
    <xdr:sp macro="" textlink="">
      <xdr:nvSpPr>
        <xdr:cNvPr id="595" name="テキスト ボックス 594"/>
        <xdr:cNvSpPr txBox="1"/>
      </xdr:nvSpPr>
      <xdr:spPr>
        <a:xfrm>
          <a:off x="12514795" y="9219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151168</xdr:rowOff>
    </xdr:from>
    <xdr:to>
      <xdr:col>85</xdr:col>
      <xdr:colOff>126364</xdr:colOff>
      <xdr:row>79</xdr:row>
      <xdr:rowOff>44450</xdr:rowOff>
    </xdr:to>
    <xdr:cxnSp macro="">
      <xdr:nvCxnSpPr>
        <xdr:cNvPr id="619" name="直線コネクタ 618"/>
        <xdr:cNvCxnSpPr/>
      </xdr:nvCxnSpPr>
      <xdr:spPr>
        <a:xfrm flipV="1">
          <a:off x="16317595" y="12152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97845</xdr:rowOff>
    </xdr:from>
    <xdr:ext cx="599010" cy="259045"/>
    <xdr:sp macro="" textlink="">
      <xdr:nvSpPr>
        <xdr:cNvPr id="622" name="災害復旧費最大値テキスト"/>
        <xdr:cNvSpPr txBox="1"/>
      </xdr:nvSpPr>
      <xdr:spPr>
        <a:xfrm>
          <a:off x="16370300" y="11927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113,097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151168</xdr:rowOff>
    </xdr:from>
    <xdr:to>
      <xdr:col>86</xdr:col>
      <xdr:colOff>25400</xdr:colOff>
      <xdr:row>70</xdr:row>
      <xdr:rowOff>151168</xdr:rowOff>
    </xdr:to>
    <xdr:cxnSp macro="">
      <xdr:nvCxnSpPr>
        <xdr:cNvPr id="623" name="直線コネクタ 622"/>
        <xdr:cNvCxnSpPr/>
      </xdr:nvCxnSpPr>
      <xdr:spPr>
        <a:xfrm>
          <a:off x="16230600" y="12152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169163</xdr:rowOff>
    </xdr:from>
    <xdr:to>
      <xdr:col>85</xdr:col>
      <xdr:colOff>127000</xdr:colOff>
      <xdr:row>78</xdr:row>
      <xdr:rowOff>132981</xdr:rowOff>
    </xdr:to>
    <xdr:cxnSp macro="">
      <xdr:nvCxnSpPr>
        <xdr:cNvPr id="624" name="直線コネクタ 623"/>
        <xdr:cNvCxnSpPr/>
      </xdr:nvCxnSpPr>
      <xdr:spPr>
        <a:xfrm>
          <a:off x="15481300" y="13199363"/>
          <a:ext cx="838200" cy="30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89095</xdr:rowOff>
    </xdr:from>
    <xdr:ext cx="469744" cy="259045"/>
    <xdr:sp macro="" textlink="">
      <xdr:nvSpPr>
        <xdr:cNvPr id="625" name="災害復旧費平均値テキスト"/>
        <xdr:cNvSpPr txBox="1"/>
      </xdr:nvSpPr>
      <xdr:spPr>
        <a:xfrm>
          <a:off x="16370300" y="13290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66218</xdr:rowOff>
    </xdr:from>
    <xdr:to>
      <xdr:col>85</xdr:col>
      <xdr:colOff>177800</xdr:colOff>
      <xdr:row>78</xdr:row>
      <xdr:rowOff>167818</xdr:rowOff>
    </xdr:to>
    <xdr:sp macro="" textlink="">
      <xdr:nvSpPr>
        <xdr:cNvPr id="626" name="フローチャート: 判断 625"/>
        <xdr:cNvSpPr/>
      </xdr:nvSpPr>
      <xdr:spPr>
        <a:xfrm>
          <a:off x="16268700" y="1343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50521</xdr:rowOff>
    </xdr:from>
    <xdr:to>
      <xdr:col>81</xdr:col>
      <xdr:colOff>50800</xdr:colOff>
      <xdr:row>76</xdr:row>
      <xdr:rowOff>169163</xdr:rowOff>
    </xdr:to>
    <xdr:cxnSp macro="">
      <xdr:nvCxnSpPr>
        <xdr:cNvPr id="627" name="直線コネクタ 626"/>
        <xdr:cNvCxnSpPr/>
      </xdr:nvCxnSpPr>
      <xdr:spPr>
        <a:xfrm>
          <a:off x="14592300" y="12909271"/>
          <a:ext cx="889000" cy="290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52743</xdr:rowOff>
    </xdr:from>
    <xdr:to>
      <xdr:col>81</xdr:col>
      <xdr:colOff>101600</xdr:colOff>
      <xdr:row>78</xdr:row>
      <xdr:rowOff>154343</xdr:rowOff>
    </xdr:to>
    <xdr:sp macro="" textlink="">
      <xdr:nvSpPr>
        <xdr:cNvPr id="628" name="フローチャート: 判断 627"/>
        <xdr:cNvSpPr/>
      </xdr:nvSpPr>
      <xdr:spPr>
        <a:xfrm>
          <a:off x="15430500" y="1342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145470</xdr:rowOff>
    </xdr:from>
    <xdr:ext cx="469744" cy="259045"/>
    <xdr:sp macro="" textlink="">
      <xdr:nvSpPr>
        <xdr:cNvPr id="629" name="テキスト ボックス 628"/>
        <xdr:cNvSpPr txBox="1"/>
      </xdr:nvSpPr>
      <xdr:spPr>
        <a:xfrm>
          <a:off x="15246428" y="1351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21869</xdr:rowOff>
    </xdr:from>
    <xdr:to>
      <xdr:col>76</xdr:col>
      <xdr:colOff>114300</xdr:colOff>
      <xdr:row>75</xdr:row>
      <xdr:rowOff>50521</xdr:rowOff>
    </xdr:to>
    <xdr:cxnSp macro="">
      <xdr:nvCxnSpPr>
        <xdr:cNvPr id="630" name="直線コネクタ 629"/>
        <xdr:cNvCxnSpPr/>
      </xdr:nvCxnSpPr>
      <xdr:spPr>
        <a:xfrm>
          <a:off x="13703300" y="12880619"/>
          <a:ext cx="889000" cy="2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37288</xdr:rowOff>
    </xdr:from>
    <xdr:to>
      <xdr:col>76</xdr:col>
      <xdr:colOff>165100</xdr:colOff>
      <xdr:row>78</xdr:row>
      <xdr:rowOff>138888</xdr:rowOff>
    </xdr:to>
    <xdr:sp macro="" textlink="">
      <xdr:nvSpPr>
        <xdr:cNvPr id="631" name="フローチャート: 判断 630"/>
        <xdr:cNvSpPr/>
      </xdr:nvSpPr>
      <xdr:spPr>
        <a:xfrm>
          <a:off x="14541500" y="1341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130015</xdr:rowOff>
    </xdr:from>
    <xdr:ext cx="534377" cy="259045"/>
    <xdr:sp macro="" textlink="">
      <xdr:nvSpPr>
        <xdr:cNvPr id="632" name="テキスト ボックス 631"/>
        <xdr:cNvSpPr txBox="1"/>
      </xdr:nvSpPr>
      <xdr:spPr>
        <a:xfrm>
          <a:off x="14325111" y="1350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157049</xdr:rowOff>
    </xdr:from>
    <xdr:to>
      <xdr:col>71</xdr:col>
      <xdr:colOff>177800</xdr:colOff>
      <xdr:row>75</xdr:row>
      <xdr:rowOff>21869</xdr:rowOff>
    </xdr:to>
    <xdr:cxnSp macro="">
      <xdr:nvCxnSpPr>
        <xdr:cNvPr id="633" name="直線コネクタ 632"/>
        <xdr:cNvCxnSpPr/>
      </xdr:nvCxnSpPr>
      <xdr:spPr>
        <a:xfrm>
          <a:off x="12814300" y="12672899"/>
          <a:ext cx="889000" cy="20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48133</xdr:rowOff>
    </xdr:from>
    <xdr:to>
      <xdr:col>72</xdr:col>
      <xdr:colOff>38100</xdr:colOff>
      <xdr:row>78</xdr:row>
      <xdr:rowOff>149733</xdr:rowOff>
    </xdr:to>
    <xdr:sp macro="" textlink="">
      <xdr:nvSpPr>
        <xdr:cNvPr id="634" name="フローチャート: 判断 633"/>
        <xdr:cNvSpPr/>
      </xdr:nvSpPr>
      <xdr:spPr>
        <a:xfrm>
          <a:off x="136525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140860</xdr:rowOff>
    </xdr:from>
    <xdr:ext cx="469744" cy="259045"/>
    <xdr:sp macro="" textlink="">
      <xdr:nvSpPr>
        <xdr:cNvPr id="635" name="テキスト ボックス 634"/>
        <xdr:cNvSpPr txBox="1"/>
      </xdr:nvSpPr>
      <xdr:spPr>
        <a:xfrm>
          <a:off x="13468428" y="1351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36615</xdr:rowOff>
    </xdr:from>
    <xdr:to>
      <xdr:col>67</xdr:col>
      <xdr:colOff>101600</xdr:colOff>
      <xdr:row>78</xdr:row>
      <xdr:rowOff>138215</xdr:rowOff>
    </xdr:to>
    <xdr:sp macro="" textlink="">
      <xdr:nvSpPr>
        <xdr:cNvPr id="636" name="フローチャート: 判断 635"/>
        <xdr:cNvSpPr/>
      </xdr:nvSpPr>
      <xdr:spPr>
        <a:xfrm>
          <a:off x="12763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129342</xdr:rowOff>
    </xdr:from>
    <xdr:ext cx="534377" cy="259045"/>
    <xdr:sp macro="" textlink="">
      <xdr:nvSpPr>
        <xdr:cNvPr id="637" name="テキスト ボックス 636"/>
        <xdr:cNvSpPr txBox="1"/>
      </xdr:nvSpPr>
      <xdr:spPr>
        <a:xfrm>
          <a:off x="12547111" y="1350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82181</xdr:rowOff>
    </xdr:from>
    <xdr:to>
      <xdr:col>85</xdr:col>
      <xdr:colOff>177800</xdr:colOff>
      <xdr:row>79</xdr:row>
      <xdr:rowOff>12331</xdr:rowOff>
    </xdr:to>
    <xdr:sp macro="" textlink="">
      <xdr:nvSpPr>
        <xdr:cNvPr id="643" name="楕円 642"/>
        <xdr:cNvSpPr/>
      </xdr:nvSpPr>
      <xdr:spPr>
        <a:xfrm>
          <a:off x="16268700" y="1345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44644</xdr:rowOff>
    </xdr:from>
    <xdr:ext cx="469744" cy="259045"/>
    <xdr:sp macro="" textlink="">
      <xdr:nvSpPr>
        <xdr:cNvPr id="644" name="災害復旧費該当値テキスト"/>
        <xdr:cNvSpPr txBox="1"/>
      </xdr:nvSpPr>
      <xdr:spPr>
        <a:xfrm>
          <a:off x="16370300" y="1341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118363</xdr:rowOff>
    </xdr:from>
    <xdr:to>
      <xdr:col>81</xdr:col>
      <xdr:colOff>101600</xdr:colOff>
      <xdr:row>77</xdr:row>
      <xdr:rowOff>48513</xdr:rowOff>
    </xdr:to>
    <xdr:sp macro="" textlink="">
      <xdr:nvSpPr>
        <xdr:cNvPr id="645" name="楕円 644"/>
        <xdr:cNvSpPr/>
      </xdr:nvSpPr>
      <xdr:spPr>
        <a:xfrm>
          <a:off x="15430500" y="1314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65041</xdr:rowOff>
    </xdr:from>
    <xdr:ext cx="534377" cy="259045"/>
    <xdr:sp macro="" textlink="">
      <xdr:nvSpPr>
        <xdr:cNvPr id="646" name="テキスト ボックス 645"/>
        <xdr:cNvSpPr txBox="1"/>
      </xdr:nvSpPr>
      <xdr:spPr>
        <a:xfrm>
          <a:off x="15214111" y="129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171171</xdr:rowOff>
    </xdr:from>
    <xdr:to>
      <xdr:col>76</xdr:col>
      <xdr:colOff>165100</xdr:colOff>
      <xdr:row>75</xdr:row>
      <xdr:rowOff>101321</xdr:rowOff>
    </xdr:to>
    <xdr:sp macro="" textlink="">
      <xdr:nvSpPr>
        <xdr:cNvPr id="647" name="楕円 646"/>
        <xdr:cNvSpPr/>
      </xdr:nvSpPr>
      <xdr:spPr>
        <a:xfrm>
          <a:off x="14541500" y="128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117848</xdr:rowOff>
    </xdr:from>
    <xdr:ext cx="534377" cy="259045"/>
    <xdr:sp macro="" textlink="">
      <xdr:nvSpPr>
        <xdr:cNvPr id="648" name="テキスト ボックス 647"/>
        <xdr:cNvSpPr txBox="1"/>
      </xdr:nvSpPr>
      <xdr:spPr>
        <a:xfrm>
          <a:off x="14325111" y="1263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142519</xdr:rowOff>
    </xdr:from>
    <xdr:to>
      <xdr:col>72</xdr:col>
      <xdr:colOff>38100</xdr:colOff>
      <xdr:row>75</xdr:row>
      <xdr:rowOff>72669</xdr:rowOff>
    </xdr:to>
    <xdr:sp macro="" textlink="">
      <xdr:nvSpPr>
        <xdr:cNvPr id="649" name="楕円 648"/>
        <xdr:cNvSpPr/>
      </xdr:nvSpPr>
      <xdr:spPr>
        <a:xfrm>
          <a:off x="13652500" y="1282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89196</xdr:rowOff>
    </xdr:from>
    <xdr:ext cx="534377" cy="259045"/>
    <xdr:sp macro="" textlink="">
      <xdr:nvSpPr>
        <xdr:cNvPr id="650" name="テキスト ボックス 649"/>
        <xdr:cNvSpPr txBox="1"/>
      </xdr:nvSpPr>
      <xdr:spPr>
        <a:xfrm>
          <a:off x="13436111" y="1260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106249</xdr:rowOff>
    </xdr:from>
    <xdr:to>
      <xdr:col>67</xdr:col>
      <xdr:colOff>101600</xdr:colOff>
      <xdr:row>74</xdr:row>
      <xdr:rowOff>36399</xdr:rowOff>
    </xdr:to>
    <xdr:sp macro="" textlink="">
      <xdr:nvSpPr>
        <xdr:cNvPr id="651" name="楕円 650"/>
        <xdr:cNvSpPr/>
      </xdr:nvSpPr>
      <xdr:spPr>
        <a:xfrm>
          <a:off x="12763500" y="1262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52926</xdr:rowOff>
    </xdr:from>
    <xdr:ext cx="534377" cy="259045"/>
    <xdr:sp macro="" textlink="">
      <xdr:nvSpPr>
        <xdr:cNvPr id="652" name="テキスト ボックス 651"/>
        <xdr:cNvSpPr txBox="1"/>
      </xdr:nvSpPr>
      <xdr:spPr>
        <a:xfrm>
          <a:off x="12547111" y="1239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6" name="テキスト ボックス 665"/>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8" name="テキスト ボックス 667"/>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0" name="テキスト ボックス 669"/>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103918</xdr:rowOff>
    </xdr:from>
    <xdr:to>
      <xdr:col>85</xdr:col>
      <xdr:colOff>126364</xdr:colOff>
      <xdr:row>98</xdr:row>
      <xdr:rowOff>64548</xdr:rowOff>
    </xdr:to>
    <xdr:cxnSp macro="">
      <xdr:nvCxnSpPr>
        <xdr:cNvPr id="674" name="直線コネクタ 673"/>
        <xdr:cNvCxnSpPr/>
      </xdr:nvCxnSpPr>
      <xdr:spPr>
        <a:xfrm flipV="1">
          <a:off x="16317595" y="15705868"/>
          <a:ext cx="1269" cy="116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68375</xdr:rowOff>
    </xdr:from>
    <xdr:ext cx="534377" cy="259045"/>
    <xdr:sp macro="" textlink="">
      <xdr:nvSpPr>
        <xdr:cNvPr id="675" name="公債費最小値テキスト"/>
        <xdr:cNvSpPr txBox="1"/>
      </xdr:nvSpPr>
      <xdr:spPr>
        <a:xfrm>
          <a:off x="16370300" y="168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64548</xdr:rowOff>
    </xdr:from>
    <xdr:to>
      <xdr:col>86</xdr:col>
      <xdr:colOff>25400</xdr:colOff>
      <xdr:row>98</xdr:row>
      <xdr:rowOff>64548</xdr:rowOff>
    </xdr:to>
    <xdr:cxnSp macro="">
      <xdr:nvCxnSpPr>
        <xdr:cNvPr id="676" name="直線コネクタ 675"/>
        <xdr:cNvCxnSpPr/>
      </xdr:nvCxnSpPr>
      <xdr:spPr>
        <a:xfrm>
          <a:off x="16230600" y="168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50595</xdr:rowOff>
    </xdr:from>
    <xdr:ext cx="599010" cy="259045"/>
    <xdr:sp macro="" textlink="">
      <xdr:nvSpPr>
        <xdr:cNvPr id="677" name="公債費最大値テキスト"/>
        <xdr:cNvSpPr txBox="1"/>
      </xdr:nvSpPr>
      <xdr:spPr>
        <a:xfrm>
          <a:off x="16370300" y="1548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540,653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103918</xdr:rowOff>
    </xdr:from>
    <xdr:to>
      <xdr:col>86</xdr:col>
      <xdr:colOff>25400</xdr:colOff>
      <xdr:row>91</xdr:row>
      <xdr:rowOff>103918</xdr:rowOff>
    </xdr:to>
    <xdr:cxnSp macro="">
      <xdr:nvCxnSpPr>
        <xdr:cNvPr id="678" name="直線コネクタ 677"/>
        <xdr:cNvCxnSpPr/>
      </xdr:nvCxnSpPr>
      <xdr:spPr>
        <a:xfrm>
          <a:off x="16230600" y="15705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153432</xdr:rowOff>
    </xdr:from>
    <xdr:to>
      <xdr:col>85</xdr:col>
      <xdr:colOff>127000</xdr:colOff>
      <xdr:row>96</xdr:row>
      <xdr:rowOff>158820</xdr:rowOff>
    </xdr:to>
    <xdr:cxnSp macro="">
      <xdr:nvCxnSpPr>
        <xdr:cNvPr id="679" name="直線コネクタ 678"/>
        <xdr:cNvCxnSpPr/>
      </xdr:nvCxnSpPr>
      <xdr:spPr>
        <a:xfrm>
          <a:off x="15481300" y="16612632"/>
          <a:ext cx="8382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62005</xdr:rowOff>
    </xdr:from>
    <xdr:ext cx="534377" cy="259045"/>
    <xdr:sp macro="" textlink="">
      <xdr:nvSpPr>
        <xdr:cNvPr id="680" name="公債費平均値テキスト"/>
        <xdr:cNvSpPr txBox="1"/>
      </xdr:nvSpPr>
      <xdr:spPr>
        <a:xfrm>
          <a:off x="16370300" y="16692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83578</xdr:rowOff>
    </xdr:from>
    <xdr:to>
      <xdr:col>85</xdr:col>
      <xdr:colOff>177800</xdr:colOff>
      <xdr:row>98</xdr:row>
      <xdr:rowOff>13728</xdr:rowOff>
    </xdr:to>
    <xdr:sp macro="" textlink="">
      <xdr:nvSpPr>
        <xdr:cNvPr id="681" name="フローチャート: 判断 680"/>
        <xdr:cNvSpPr/>
      </xdr:nvSpPr>
      <xdr:spPr>
        <a:xfrm>
          <a:off x="162687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153432</xdr:rowOff>
    </xdr:from>
    <xdr:to>
      <xdr:col>81</xdr:col>
      <xdr:colOff>50800</xdr:colOff>
      <xdr:row>96</xdr:row>
      <xdr:rowOff>167424</xdr:rowOff>
    </xdr:to>
    <xdr:cxnSp macro="">
      <xdr:nvCxnSpPr>
        <xdr:cNvPr id="682" name="直線コネクタ 681"/>
        <xdr:cNvCxnSpPr/>
      </xdr:nvCxnSpPr>
      <xdr:spPr>
        <a:xfrm flipV="1">
          <a:off x="14592300" y="16612632"/>
          <a:ext cx="889000" cy="1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83055</xdr:rowOff>
    </xdr:from>
    <xdr:to>
      <xdr:col>81</xdr:col>
      <xdr:colOff>101600</xdr:colOff>
      <xdr:row>98</xdr:row>
      <xdr:rowOff>13205</xdr:rowOff>
    </xdr:to>
    <xdr:sp macro="" textlink="">
      <xdr:nvSpPr>
        <xdr:cNvPr id="683" name="フローチャート: 判断 682"/>
        <xdr:cNvSpPr/>
      </xdr:nvSpPr>
      <xdr:spPr>
        <a:xfrm>
          <a:off x="15430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4332</xdr:rowOff>
    </xdr:from>
    <xdr:ext cx="534377" cy="259045"/>
    <xdr:sp macro="" textlink="">
      <xdr:nvSpPr>
        <xdr:cNvPr id="684" name="テキスト ボックス 683"/>
        <xdr:cNvSpPr txBox="1"/>
      </xdr:nvSpPr>
      <xdr:spPr>
        <a:xfrm>
          <a:off x="15214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156383</xdr:rowOff>
    </xdr:from>
    <xdr:to>
      <xdr:col>76</xdr:col>
      <xdr:colOff>114300</xdr:colOff>
      <xdr:row>96</xdr:row>
      <xdr:rowOff>167424</xdr:rowOff>
    </xdr:to>
    <xdr:cxnSp macro="">
      <xdr:nvCxnSpPr>
        <xdr:cNvPr id="685" name="直線コネクタ 684"/>
        <xdr:cNvCxnSpPr/>
      </xdr:nvCxnSpPr>
      <xdr:spPr>
        <a:xfrm>
          <a:off x="13703300" y="16615583"/>
          <a:ext cx="889000" cy="1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88824</xdr:rowOff>
    </xdr:from>
    <xdr:to>
      <xdr:col>76</xdr:col>
      <xdr:colOff>165100</xdr:colOff>
      <xdr:row>98</xdr:row>
      <xdr:rowOff>18974</xdr:rowOff>
    </xdr:to>
    <xdr:sp macro="" textlink="">
      <xdr:nvSpPr>
        <xdr:cNvPr id="686" name="フローチャート: 判断 685"/>
        <xdr:cNvSpPr/>
      </xdr:nvSpPr>
      <xdr:spPr>
        <a:xfrm>
          <a:off x="14541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10101</xdr:rowOff>
    </xdr:from>
    <xdr:ext cx="534377" cy="259045"/>
    <xdr:sp macro="" textlink="">
      <xdr:nvSpPr>
        <xdr:cNvPr id="687" name="テキスト ボックス 686"/>
        <xdr:cNvSpPr txBox="1"/>
      </xdr:nvSpPr>
      <xdr:spPr>
        <a:xfrm>
          <a:off x="14325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145095</xdr:rowOff>
    </xdr:from>
    <xdr:to>
      <xdr:col>71</xdr:col>
      <xdr:colOff>177800</xdr:colOff>
      <xdr:row>96</xdr:row>
      <xdr:rowOff>156383</xdr:rowOff>
    </xdr:to>
    <xdr:cxnSp macro="">
      <xdr:nvCxnSpPr>
        <xdr:cNvPr id="688" name="直線コネクタ 687"/>
        <xdr:cNvCxnSpPr/>
      </xdr:nvCxnSpPr>
      <xdr:spPr>
        <a:xfrm>
          <a:off x="12814300" y="16604295"/>
          <a:ext cx="889000" cy="1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99146</xdr:rowOff>
    </xdr:from>
    <xdr:to>
      <xdr:col>72</xdr:col>
      <xdr:colOff>38100</xdr:colOff>
      <xdr:row>98</xdr:row>
      <xdr:rowOff>29296</xdr:rowOff>
    </xdr:to>
    <xdr:sp macro="" textlink="">
      <xdr:nvSpPr>
        <xdr:cNvPr id="689" name="フローチャート: 判断 688"/>
        <xdr:cNvSpPr/>
      </xdr:nvSpPr>
      <xdr:spPr>
        <a:xfrm>
          <a:off x="13652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20423</xdr:rowOff>
    </xdr:from>
    <xdr:ext cx="534377" cy="259045"/>
    <xdr:sp macro="" textlink="">
      <xdr:nvSpPr>
        <xdr:cNvPr id="690" name="テキスト ボックス 689"/>
        <xdr:cNvSpPr txBox="1"/>
      </xdr:nvSpPr>
      <xdr:spPr>
        <a:xfrm>
          <a:off x="13436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102206</xdr:rowOff>
    </xdr:from>
    <xdr:to>
      <xdr:col>67</xdr:col>
      <xdr:colOff>101600</xdr:colOff>
      <xdr:row>98</xdr:row>
      <xdr:rowOff>32356</xdr:rowOff>
    </xdr:to>
    <xdr:sp macro="" textlink="">
      <xdr:nvSpPr>
        <xdr:cNvPr id="691" name="フローチャート: 判断 690"/>
        <xdr:cNvSpPr/>
      </xdr:nvSpPr>
      <xdr:spPr>
        <a:xfrm>
          <a:off x="12763500" y="1673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23483</xdr:rowOff>
    </xdr:from>
    <xdr:ext cx="534377" cy="259045"/>
    <xdr:sp macro="" textlink="">
      <xdr:nvSpPr>
        <xdr:cNvPr id="692" name="テキスト ボックス 691"/>
        <xdr:cNvSpPr txBox="1"/>
      </xdr:nvSpPr>
      <xdr:spPr>
        <a:xfrm>
          <a:off x="12547111" y="1682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108020</xdr:rowOff>
    </xdr:from>
    <xdr:to>
      <xdr:col>85</xdr:col>
      <xdr:colOff>177800</xdr:colOff>
      <xdr:row>97</xdr:row>
      <xdr:rowOff>38170</xdr:rowOff>
    </xdr:to>
    <xdr:sp macro="" textlink="">
      <xdr:nvSpPr>
        <xdr:cNvPr id="698" name="楕円 697"/>
        <xdr:cNvSpPr/>
      </xdr:nvSpPr>
      <xdr:spPr>
        <a:xfrm>
          <a:off x="16268700" y="1656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130897</xdr:rowOff>
    </xdr:from>
    <xdr:ext cx="599010" cy="259045"/>
    <xdr:sp macro="" textlink="">
      <xdr:nvSpPr>
        <xdr:cNvPr id="699" name="公債費該当値テキスト"/>
        <xdr:cNvSpPr txBox="1"/>
      </xdr:nvSpPr>
      <xdr:spPr>
        <a:xfrm>
          <a:off x="16370300" y="1641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102632</xdr:rowOff>
    </xdr:from>
    <xdr:to>
      <xdr:col>81</xdr:col>
      <xdr:colOff>101600</xdr:colOff>
      <xdr:row>97</xdr:row>
      <xdr:rowOff>32782</xdr:rowOff>
    </xdr:to>
    <xdr:sp macro="" textlink="">
      <xdr:nvSpPr>
        <xdr:cNvPr id="700" name="楕円 699"/>
        <xdr:cNvSpPr/>
      </xdr:nvSpPr>
      <xdr:spPr>
        <a:xfrm>
          <a:off x="15430500" y="1656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49309</xdr:rowOff>
    </xdr:from>
    <xdr:ext cx="599010" cy="259045"/>
    <xdr:sp macro="" textlink="">
      <xdr:nvSpPr>
        <xdr:cNvPr id="701" name="テキスト ボックス 700"/>
        <xdr:cNvSpPr txBox="1"/>
      </xdr:nvSpPr>
      <xdr:spPr>
        <a:xfrm>
          <a:off x="15181795" y="16337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116624</xdr:rowOff>
    </xdr:from>
    <xdr:to>
      <xdr:col>76</xdr:col>
      <xdr:colOff>165100</xdr:colOff>
      <xdr:row>97</xdr:row>
      <xdr:rowOff>46774</xdr:rowOff>
    </xdr:to>
    <xdr:sp macro="" textlink="">
      <xdr:nvSpPr>
        <xdr:cNvPr id="702" name="楕円 701"/>
        <xdr:cNvSpPr/>
      </xdr:nvSpPr>
      <xdr:spPr>
        <a:xfrm>
          <a:off x="14541500" y="1657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63301</xdr:rowOff>
    </xdr:from>
    <xdr:ext cx="599010" cy="259045"/>
    <xdr:sp macro="" textlink="">
      <xdr:nvSpPr>
        <xdr:cNvPr id="703" name="テキスト ボックス 702"/>
        <xdr:cNvSpPr txBox="1"/>
      </xdr:nvSpPr>
      <xdr:spPr>
        <a:xfrm>
          <a:off x="14292795" y="16351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105583</xdr:rowOff>
    </xdr:from>
    <xdr:to>
      <xdr:col>72</xdr:col>
      <xdr:colOff>38100</xdr:colOff>
      <xdr:row>97</xdr:row>
      <xdr:rowOff>35733</xdr:rowOff>
    </xdr:to>
    <xdr:sp macro="" textlink="">
      <xdr:nvSpPr>
        <xdr:cNvPr id="704" name="楕円 703"/>
        <xdr:cNvSpPr/>
      </xdr:nvSpPr>
      <xdr:spPr>
        <a:xfrm>
          <a:off x="13652500" y="1656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52260</xdr:rowOff>
    </xdr:from>
    <xdr:ext cx="599010" cy="259045"/>
    <xdr:sp macro="" textlink="">
      <xdr:nvSpPr>
        <xdr:cNvPr id="705" name="テキスト ボックス 704"/>
        <xdr:cNvSpPr txBox="1"/>
      </xdr:nvSpPr>
      <xdr:spPr>
        <a:xfrm>
          <a:off x="13403795" y="1634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94295</xdr:rowOff>
    </xdr:from>
    <xdr:to>
      <xdr:col>67</xdr:col>
      <xdr:colOff>101600</xdr:colOff>
      <xdr:row>97</xdr:row>
      <xdr:rowOff>24445</xdr:rowOff>
    </xdr:to>
    <xdr:sp macro="" textlink="">
      <xdr:nvSpPr>
        <xdr:cNvPr id="706" name="楕円 705"/>
        <xdr:cNvSpPr/>
      </xdr:nvSpPr>
      <xdr:spPr>
        <a:xfrm>
          <a:off x="12763500" y="1655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40972</xdr:rowOff>
    </xdr:from>
    <xdr:ext cx="599010" cy="259045"/>
    <xdr:sp macro="" textlink="">
      <xdr:nvSpPr>
        <xdr:cNvPr id="707" name="テキスト ボックス 706"/>
        <xdr:cNvSpPr txBox="1"/>
      </xdr:nvSpPr>
      <xdr:spPr>
        <a:xfrm>
          <a:off x="12514795" y="16328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1" name="テキスト ボックス 72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3" name="テキスト ボックス 72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5" name="テキスト ボックス 72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91059</xdr:rowOff>
    </xdr:from>
    <xdr:to>
      <xdr:col>116</xdr:col>
      <xdr:colOff>62864</xdr:colOff>
      <xdr:row>39</xdr:row>
      <xdr:rowOff>44450</xdr:rowOff>
    </xdr:to>
    <xdr:cxnSp macro="">
      <xdr:nvCxnSpPr>
        <xdr:cNvPr id="731" name="直線コネクタ 730"/>
        <xdr:cNvCxnSpPr/>
      </xdr:nvCxnSpPr>
      <xdr:spPr>
        <a:xfrm flipV="1">
          <a:off x="22159595" y="5234559"/>
          <a:ext cx="1269" cy="1496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76471</xdr:rowOff>
    </xdr:from>
    <xdr:ext cx="249299" cy="259045"/>
    <xdr:sp macro="" textlink="">
      <xdr:nvSpPr>
        <xdr:cNvPr id="732" name="諸支出金最小値テキスト"/>
        <xdr:cNvSpPr txBox="1"/>
      </xdr:nvSpPr>
      <xdr:spPr>
        <a:xfrm>
          <a:off x="22212300" y="6763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37736</xdr:rowOff>
    </xdr:from>
    <xdr:ext cx="534377" cy="259045"/>
    <xdr:sp macro="" textlink="">
      <xdr:nvSpPr>
        <xdr:cNvPr id="734" name="諸支出金最大値テキスト"/>
        <xdr:cNvSpPr txBox="1"/>
      </xdr:nvSpPr>
      <xdr:spPr>
        <a:xfrm>
          <a:off x="22212300" y="500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91059</xdr:rowOff>
    </xdr:from>
    <xdr:to>
      <xdr:col>116</xdr:col>
      <xdr:colOff>152400</xdr:colOff>
      <xdr:row>30</xdr:row>
      <xdr:rowOff>91059</xdr:rowOff>
    </xdr:to>
    <xdr:cxnSp macro="">
      <xdr:nvCxnSpPr>
        <xdr:cNvPr id="735" name="直線コネクタ 734"/>
        <xdr:cNvCxnSpPr/>
      </xdr:nvCxnSpPr>
      <xdr:spPr>
        <a:xfrm>
          <a:off x="22072600" y="5234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165371</xdr:rowOff>
    </xdr:from>
    <xdr:ext cx="378565" cy="259045"/>
    <xdr:sp macro="" textlink="">
      <xdr:nvSpPr>
        <xdr:cNvPr id="737" name="諸支出金平均値テキスト"/>
        <xdr:cNvSpPr txBox="1"/>
      </xdr:nvSpPr>
      <xdr:spPr>
        <a:xfrm>
          <a:off x="22212300" y="6509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142494</xdr:rowOff>
    </xdr:from>
    <xdr:to>
      <xdr:col>116</xdr:col>
      <xdr:colOff>114300</xdr:colOff>
      <xdr:row>39</xdr:row>
      <xdr:rowOff>72644</xdr:rowOff>
    </xdr:to>
    <xdr:sp macro="" textlink="">
      <xdr:nvSpPr>
        <xdr:cNvPr id="738" name="フローチャート: 判断 737"/>
        <xdr:cNvSpPr/>
      </xdr:nvSpPr>
      <xdr:spPr>
        <a:xfrm>
          <a:off x="22110700" y="665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147447</xdr:rowOff>
    </xdr:from>
    <xdr:to>
      <xdr:col>112</xdr:col>
      <xdr:colOff>38100</xdr:colOff>
      <xdr:row>39</xdr:row>
      <xdr:rowOff>77597</xdr:rowOff>
    </xdr:to>
    <xdr:sp macro="" textlink="">
      <xdr:nvSpPr>
        <xdr:cNvPr id="740" name="フローチャート: 判断 739"/>
        <xdr:cNvSpPr/>
      </xdr:nvSpPr>
      <xdr:spPr>
        <a:xfrm>
          <a:off x="21272500" y="6662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94124</xdr:rowOff>
    </xdr:from>
    <xdr:ext cx="378565" cy="259045"/>
    <xdr:sp macro="" textlink="">
      <xdr:nvSpPr>
        <xdr:cNvPr id="741" name="テキスト ボックス 740"/>
        <xdr:cNvSpPr txBox="1"/>
      </xdr:nvSpPr>
      <xdr:spPr>
        <a:xfrm>
          <a:off x="21134017" y="6437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157353</xdr:rowOff>
    </xdr:from>
    <xdr:to>
      <xdr:col>107</xdr:col>
      <xdr:colOff>101600</xdr:colOff>
      <xdr:row>39</xdr:row>
      <xdr:rowOff>87503</xdr:rowOff>
    </xdr:to>
    <xdr:sp macro="" textlink="">
      <xdr:nvSpPr>
        <xdr:cNvPr id="743" name="フローチャート: 判断 742"/>
        <xdr:cNvSpPr/>
      </xdr:nvSpPr>
      <xdr:spPr>
        <a:xfrm>
          <a:off x="20383500" y="66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104030</xdr:rowOff>
    </xdr:from>
    <xdr:ext cx="313932" cy="259045"/>
    <xdr:sp macro="" textlink="">
      <xdr:nvSpPr>
        <xdr:cNvPr id="744" name="テキスト ボックス 743"/>
        <xdr:cNvSpPr txBox="1"/>
      </xdr:nvSpPr>
      <xdr:spPr>
        <a:xfrm>
          <a:off x="20277333" y="64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147955</xdr:rowOff>
    </xdr:from>
    <xdr:to>
      <xdr:col>102</xdr:col>
      <xdr:colOff>165100</xdr:colOff>
      <xdr:row>39</xdr:row>
      <xdr:rowOff>78105</xdr:rowOff>
    </xdr:to>
    <xdr:sp macro="" textlink="">
      <xdr:nvSpPr>
        <xdr:cNvPr id="746" name="フローチャート: 判断 745"/>
        <xdr:cNvSpPr/>
      </xdr:nvSpPr>
      <xdr:spPr>
        <a:xfrm>
          <a:off x="19494500" y="666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94632</xdr:rowOff>
    </xdr:from>
    <xdr:ext cx="378565" cy="259045"/>
    <xdr:sp macro="" textlink="">
      <xdr:nvSpPr>
        <xdr:cNvPr id="747" name="テキスト ボックス 746"/>
        <xdr:cNvSpPr txBox="1"/>
      </xdr:nvSpPr>
      <xdr:spPr>
        <a:xfrm>
          <a:off x="19356017" y="6438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8" name="フローチャート: 判断 747"/>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9" name="テキスト ボックス 748"/>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120921</xdr:rowOff>
    </xdr:from>
    <xdr:ext cx="249299" cy="259045"/>
    <xdr:sp macro="" textlink="">
      <xdr:nvSpPr>
        <xdr:cNvPr id="756" name="諸支出金該当値テキスト"/>
        <xdr:cNvSpPr txBox="1"/>
      </xdr:nvSpPr>
      <xdr:spPr>
        <a:xfrm>
          <a:off x="22212300" y="6636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784" name="テキスト ボックス 783"/>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153579</xdr:rowOff>
    </xdr:from>
    <xdr:to>
      <xdr:col>116</xdr:col>
      <xdr:colOff>62864</xdr:colOff>
      <xdr:row>59</xdr:row>
      <xdr:rowOff>98878</xdr:rowOff>
    </xdr:to>
    <xdr:cxnSp macro="">
      <xdr:nvCxnSpPr>
        <xdr:cNvPr id="790" name="直線コネクタ 789"/>
        <xdr:cNvCxnSpPr/>
      </xdr:nvCxnSpPr>
      <xdr:spPr>
        <a:xfrm flipV="1">
          <a:off x="22159595" y="8726079"/>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146157</xdr:rowOff>
    </xdr:from>
    <xdr:ext cx="249299" cy="259045"/>
    <xdr:sp macro="" textlink="">
      <xdr:nvSpPr>
        <xdr:cNvPr id="791" name="前年度繰上充用金最小値テキスト"/>
        <xdr:cNvSpPr txBox="1"/>
      </xdr:nvSpPr>
      <xdr:spPr>
        <a:xfrm>
          <a:off x="22212300" y="10261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100256</xdr:rowOff>
    </xdr:from>
    <xdr:ext cx="469744" cy="259045"/>
    <xdr:sp macro="" textlink="">
      <xdr:nvSpPr>
        <xdr:cNvPr id="793" name="前年度繰上充用金最大値テキスト"/>
        <xdr:cNvSpPr txBox="1"/>
      </xdr:nvSpPr>
      <xdr:spPr>
        <a:xfrm>
          <a:off x="22212300" y="850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153579</xdr:rowOff>
    </xdr:from>
    <xdr:to>
      <xdr:col>116</xdr:col>
      <xdr:colOff>152400</xdr:colOff>
      <xdr:row>50</xdr:row>
      <xdr:rowOff>153579</xdr:rowOff>
    </xdr:to>
    <xdr:cxnSp macro="">
      <xdr:nvCxnSpPr>
        <xdr:cNvPr id="794" name="直線コネクタ 793"/>
        <xdr:cNvCxnSpPr/>
      </xdr:nvCxnSpPr>
      <xdr:spPr>
        <a:xfrm>
          <a:off x="22072600" y="872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63608</xdr:rowOff>
    </xdr:from>
    <xdr:ext cx="313932" cy="259045"/>
    <xdr:sp macro="" textlink="">
      <xdr:nvSpPr>
        <xdr:cNvPr id="796" name="前年度繰上充用金平均値テキスト"/>
        <xdr:cNvSpPr txBox="1"/>
      </xdr:nvSpPr>
      <xdr:spPr>
        <a:xfrm>
          <a:off x="22212300" y="10007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40731</xdr:rowOff>
    </xdr:from>
    <xdr:to>
      <xdr:col>116</xdr:col>
      <xdr:colOff>114300</xdr:colOff>
      <xdr:row>59</xdr:row>
      <xdr:rowOff>142331</xdr:rowOff>
    </xdr:to>
    <xdr:sp macro="" textlink="">
      <xdr:nvSpPr>
        <xdr:cNvPr id="797" name="フローチャート: 判断 796"/>
        <xdr:cNvSpPr/>
      </xdr:nvSpPr>
      <xdr:spPr>
        <a:xfrm>
          <a:off x="22110700" y="1015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40405</xdr:rowOff>
    </xdr:from>
    <xdr:to>
      <xdr:col>112</xdr:col>
      <xdr:colOff>38100</xdr:colOff>
      <xdr:row>59</xdr:row>
      <xdr:rowOff>142005</xdr:rowOff>
    </xdr:to>
    <xdr:sp macro="" textlink="">
      <xdr:nvSpPr>
        <xdr:cNvPr id="799" name="フローチャート: 判断 798"/>
        <xdr:cNvSpPr/>
      </xdr:nvSpPr>
      <xdr:spPr>
        <a:xfrm>
          <a:off x="21272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158532</xdr:rowOff>
    </xdr:from>
    <xdr:ext cx="313932" cy="259045"/>
    <xdr:sp macro="" textlink="">
      <xdr:nvSpPr>
        <xdr:cNvPr id="800" name="テキスト ボックス 799"/>
        <xdr:cNvSpPr txBox="1"/>
      </xdr:nvSpPr>
      <xdr:spPr>
        <a:xfrm>
          <a:off x="21166333" y="993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39915</xdr:rowOff>
    </xdr:from>
    <xdr:to>
      <xdr:col>107</xdr:col>
      <xdr:colOff>101600</xdr:colOff>
      <xdr:row>59</xdr:row>
      <xdr:rowOff>141515</xdr:rowOff>
    </xdr:to>
    <xdr:sp macro="" textlink="">
      <xdr:nvSpPr>
        <xdr:cNvPr id="802" name="フローチャート: 判断 801"/>
        <xdr:cNvSpPr/>
      </xdr:nvSpPr>
      <xdr:spPr>
        <a:xfrm>
          <a:off x="20383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158042</xdr:rowOff>
    </xdr:from>
    <xdr:ext cx="313932" cy="259045"/>
    <xdr:sp macro="" textlink="">
      <xdr:nvSpPr>
        <xdr:cNvPr id="803" name="テキスト ボックス 802"/>
        <xdr:cNvSpPr txBox="1"/>
      </xdr:nvSpPr>
      <xdr:spPr>
        <a:xfrm>
          <a:off x="20277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39261</xdr:rowOff>
    </xdr:from>
    <xdr:to>
      <xdr:col>102</xdr:col>
      <xdr:colOff>165100</xdr:colOff>
      <xdr:row>59</xdr:row>
      <xdr:rowOff>140861</xdr:rowOff>
    </xdr:to>
    <xdr:sp macro="" textlink="">
      <xdr:nvSpPr>
        <xdr:cNvPr id="805" name="フローチャート: 判断 804"/>
        <xdr:cNvSpPr/>
      </xdr:nvSpPr>
      <xdr:spPr>
        <a:xfrm>
          <a:off x="19494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157388</xdr:rowOff>
    </xdr:from>
    <xdr:ext cx="313932" cy="259045"/>
    <xdr:sp macro="" textlink="">
      <xdr:nvSpPr>
        <xdr:cNvPr id="806" name="テキスト ボックス 805"/>
        <xdr:cNvSpPr txBox="1"/>
      </xdr:nvSpPr>
      <xdr:spPr>
        <a:xfrm>
          <a:off x="19388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37628</xdr:rowOff>
    </xdr:from>
    <xdr:to>
      <xdr:col>98</xdr:col>
      <xdr:colOff>38100</xdr:colOff>
      <xdr:row>59</xdr:row>
      <xdr:rowOff>139228</xdr:rowOff>
    </xdr:to>
    <xdr:sp macro="" textlink="">
      <xdr:nvSpPr>
        <xdr:cNvPr id="807" name="フローチャート: 判断 806"/>
        <xdr:cNvSpPr/>
      </xdr:nvSpPr>
      <xdr:spPr>
        <a:xfrm>
          <a:off x="18605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155755</xdr:rowOff>
    </xdr:from>
    <xdr:ext cx="313932" cy="259045"/>
    <xdr:sp macro="" textlink="">
      <xdr:nvSpPr>
        <xdr:cNvPr id="808" name="テキスト ボックス 807"/>
        <xdr:cNvSpPr txBox="1"/>
      </xdr:nvSpPr>
      <xdr:spPr>
        <a:xfrm>
          <a:off x="18499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19157</xdr:rowOff>
    </xdr:from>
    <xdr:ext cx="249299" cy="259045"/>
    <xdr:sp macro="" textlink="">
      <xdr:nvSpPr>
        <xdr:cNvPr id="815" name="前年度繰上充用金該当値テキスト"/>
        <xdr:cNvSpPr txBox="1"/>
      </xdr:nvSpPr>
      <xdr:spPr>
        <a:xfrm>
          <a:off x="22212300" y="10134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住民一人当たりのコスト（目的別）は、類似団体との乖離額で比較した場合、土木費、公債費、教育費、総務費の順で類似団体平均を大きく上回っている。土木費については、管理する道路の延長が長く、新設改良や維持管理に多額の費用を要することに加え、緊急自然災害防止対策事業を実施していることなどから、類似団体平均を上回っている。公債費については、令和５年度に５．８億円の繰上償還を実施していることなどから、類似団体平均を上回っている。教育費については、類似団体と比較すると市域が広大であるため学校数が多いことに加え、令和５年度に市内小学校の改修事業などを実施したことにより、類似団体平均を上回っている。総務費については、令和５年度に地域運営組織活動拠点施設整備事業を実施したことなどから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今後も、業務の見直しや効率化、民間委託・指定管理者制度の推進など、行財政改革に取り組み経費の縮減に努めるとともに、有利な財源確保に努めながら必要な施策を実施していく予定である。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岡山県新見市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については、財源不足に対応するため、取り崩しを行っているものの、適宜、基金への積み立ても行っており、令和５年度末で約５４億円の基金残高を有している。今後も標準財政規模の３０％を目安として、財政調整基金の運用を行う予定としている。</a:t>
          </a:r>
        </a:p>
        <a:p>
          <a:r>
            <a:rPr kumimoji="1" lang="ja-JP" altLang="en-US" sz="1300">
              <a:latin typeface="ＭＳ ゴシック" pitchFamily="49" charset="-128"/>
              <a:ea typeface="ＭＳ ゴシック" pitchFamily="49" charset="-128"/>
            </a:rPr>
            <a:t>　実質収支額については、継続的に黒字を確保している。今後も事務事業の見直しを進めていき、経費の削減に努めることで、実質単年度収支の黒字化を目指していく。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岡山県新見市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一般会計、特別会計ともに赤字は生じておらず、今後も赤字を生じない財政運営に努める。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95" zoomScaleNormal="95"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28761002</v>
      </c>
      <c r="BO4" s="371"/>
      <c r="BP4" s="371"/>
      <c r="BQ4" s="371"/>
      <c r="BR4" s="371"/>
      <c r="BS4" s="371"/>
      <c r="BT4" s="371"/>
      <c r="BU4" s="372"/>
      <c r="BV4" s="370">
        <v>28541448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8.9</v>
      </c>
      <c r="CU4" s="377"/>
      <c r="CV4" s="377"/>
      <c r="CW4" s="377"/>
      <c r="CX4" s="377"/>
      <c r="CY4" s="377"/>
      <c r="CZ4" s="377"/>
      <c r="DA4" s="378"/>
      <c r="DB4" s="376">
        <v>9.5</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27042866</v>
      </c>
      <c r="BO5" s="408"/>
      <c r="BP5" s="408"/>
      <c r="BQ5" s="408"/>
      <c r="BR5" s="408"/>
      <c r="BS5" s="408"/>
      <c r="BT5" s="408"/>
      <c r="BU5" s="409"/>
      <c r="BV5" s="407">
        <v>26751957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85.2</v>
      </c>
      <c r="CU5" s="405"/>
      <c r="CV5" s="405"/>
      <c r="CW5" s="405"/>
      <c r="CX5" s="405"/>
      <c r="CY5" s="405"/>
      <c r="CZ5" s="405"/>
      <c r="DA5" s="406"/>
      <c r="DB5" s="404">
        <v>86.3</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1718136</v>
      </c>
      <c r="BO6" s="408"/>
      <c r="BP6" s="408"/>
      <c r="BQ6" s="408"/>
      <c r="BR6" s="408"/>
      <c r="BS6" s="408"/>
      <c r="BT6" s="408"/>
      <c r="BU6" s="409"/>
      <c r="BV6" s="407">
        <v>1789491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85.6</v>
      </c>
      <c r="CU6" s="445"/>
      <c r="CV6" s="445"/>
      <c r="CW6" s="445"/>
      <c r="CX6" s="445"/>
      <c r="CY6" s="445"/>
      <c r="CZ6" s="445"/>
      <c r="DA6" s="446"/>
      <c r="DB6" s="444">
        <v>87.2</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315311</v>
      </c>
      <c r="BO7" s="408"/>
      <c r="BP7" s="408"/>
      <c r="BQ7" s="408"/>
      <c r="BR7" s="408"/>
      <c r="BS7" s="408"/>
      <c r="BT7" s="408"/>
      <c r="BU7" s="409"/>
      <c r="BV7" s="407">
        <v>291104</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15823786</v>
      </c>
      <c r="CU7" s="408"/>
      <c r="CV7" s="408"/>
      <c r="CW7" s="408"/>
      <c r="CX7" s="408"/>
      <c r="CY7" s="408"/>
      <c r="CZ7" s="408"/>
      <c r="DA7" s="409"/>
      <c r="DB7" s="407">
        <v>15783585</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1402825</v>
      </c>
      <c r="BO8" s="408"/>
      <c r="BP8" s="408"/>
      <c r="BQ8" s="408"/>
      <c r="BR8" s="408"/>
      <c r="BS8" s="408"/>
      <c r="BT8" s="408"/>
      <c r="BU8" s="409"/>
      <c r="BV8" s="407">
        <v>1498387</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0.26</v>
      </c>
      <c r="CU8" s="448"/>
      <c r="CV8" s="448"/>
      <c r="CW8" s="448"/>
      <c r="CX8" s="448"/>
      <c r="CY8" s="448"/>
      <c r="CZ8" s="448"/>
      <c r="DA8" s="449"/>
      <c r="DB8" s="447">
        <v>0.26</v>
      </c>
      <c r="DC8" s="448"/>
      <c r="DD8" s="448"/>
      <c r="DE8" s="448"/>
      <c r="DF8" s="448"/>
      <c r="DG8" s="448"/>
      <c r="DH8" s="448"/>
      <c r="DI8" s="449"/>
    </row>
    <row r="9" spans="1:119" ht="18.75" customHeight="1" thickBot="1" x14ac:dyDescent="0.2">
      <c r="A9" s="181"/>
      <c r="B9" s="401" t="s">
        <v>106</v>
      </c>
      <c r="C9" s="402"/>
      <c r="D9" s="402"/>
      <c r="E9" s="402"/>
      <c r="F9" s="402"/>
      <c r="G9" s="402"/>
      <c r="H9" s="402"/>
      <c r="I9" s="402"/>
      <c r="J9" s="402"/>
      <c r="K9" s="450"/>
      <c r="L9" s="451" t="s">
        <v>107</v>
      </c>
      <c r="M9" s="452"/>
      <c r="N9" s="452"/>
      <c r="O9" s="452"/>
      <c r="P9" s="452"/>
      <c r="Q9" s="453"/>
      <c r="R9" s="454">
        <v>28079</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-95562</v>
      </c>
      <c r="BO9" s="408"/>
      <c r="BP9" s="408"/>
      <c r="BQ9" s="408"/>
      <c r="BR9" s="408"/>
      <c r="BS9" s="408"/>
      <c r="BT9" s="408"/>
      <c r="BU9" s="409"/>
      <c r="BV9" s="407">
        <v>-81289</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18.100000000000001</v>
      </c>
      <c r="CU9" s="405"/>
      <c r="CV9" s="405"/>
      <c r="CW9" s="405"/>
      <c r="CX9" s="405"/>
      <c r="CY9" s="405"/>
      <c r="CZ9" s="405"/>
      <c r="DA9" s="406"/>
      <c r="DB9" s="404">
        <v>19.3</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112</v>
      </c>
      <c r="M10" s="437"/>
      <c r="N10" s="437"/>
      <c r="O10" s="437"/>
      <c r="P10" s="437"/>
      <c r="Q10" s="438"/>
      <c r="R10" s="458">
        <v>30658</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152936</v>
      </c>
      <c r="BO10" s="408"/>
      <c r="BP10" s="408"/>
      <c r="BQ10" s="408"/>
      <c r="BR10" s="408"/>
      <c r="BS10" s="408"/>
      <c r="BT10" s="408"/>
      <c r="BU10" s="409"/>
      <c r="BV10" s="407">
        <v>1743</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579272</v>
      </c>
      <c r="BO11" s="408"/>
      <c r="BP11" s="408"/>
      <c r="BQ11" s="408"/>
      <c r="BR11" s="408"/>
      <c r="BS11" s="408"/>
      <c r="BT11" s="408"/>
      <c r="BU11" s="409"/>
      <c r="BV11" s="407">
        <v>548104</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81"/>
      <c r="B12" s="467" t="s">
        <v>123</v>
      </c>
      <c r="C12" s="468"/>
      <c r="D12" s="468"/>
      <c r="E12" s="468"/>
      <c r="F12" s="468"/>
      <c r="G12" s="468"/>
      <c r="H12" s="468"/>
      <c r="I12" s="468"/>
      <c r="J12" s="468"/>
      <c r="K12" s="469"/>
      <c r="L12" s="476" t="s">
        <v>124</v>
      </c>
      <c r="M12" s="477"/>
      <c r="N12" s="477"/>
      <c r="O12" s="477"/>
      <c r="P12" s="477"/>
      <c r="Q12" s="478"/>
      <c r="R12" s="479">
        <v>26657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114</v>
      </c>
      <c r="AV12" s="440"/>
      <c r="AW12" s="440"/>
      <c r="AX12" s="440"/>
      <c r="AY12" s="441" t="s">
        <v>128</v>
      </c>
      <c r="AZ12" s="442"/>
      <c r="BA12" s="442"/>
      <c r="BB12" s="442"/>
      <c r="BC12" s="442"/>
      <c r="BD12" s="442"/>
      <c r="BE12" s="442"/>
      <c r="BF12" s="442"/>
      <c r="BG12" s="442"/>
      <c r="BH12" s="442"/>
      <c r="BI12" s="442"/>
      <c r="BJ12" s="442"/>
      <c r="BK12" s="442"/>
      <c r="BL12" s="442"/>
      <c r="BM12" s="443"/>
      <c r="BN12" s="407">
        <v>641560</v>
      </c>
      <c r="BO12" s="408"/>
      <c r="BP12" s="408"/>
      <c r="BQ12" s="408"/>
      <c r="BR12" s="408"/>
      <c r="BS12" s="408"/>
      <c r="BT12" s="408"/>
      <c r="BU12" s="409"/>
      <c r="BV12" s="407">
        <v>616935</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26274</v>
      </c>
      <c r="S13" s="492"/>
      <c r="T13" s="492"/>
      <c r="U13" s="492"/>
      <c r="V13" s="493"/>
      <c r="W13" s="423" t="s">
        <v>131</v>
      </c>
      <c r="X13" s="424"/>
      <c r="Y13" s="424"/>
      <c r="Z13" s="424"/>
      <c r="AA13" s="424"/>
      <c r="AB13" s="414"/>
      <c r="AC13" s="458">
        <v>1969</v>
      </c>
      <c r="AD13" s="459"/>
      <c r="AE13" s="459"/>
      <c r="AF13" s="459"/>
      <c r="AG13" s="501"/>
      <c r="AH13" s="458">
        <v>2207</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-4914</v>
      </c>
      <c r="BO13" s="408"/>
      <c r="BP13" s="408"/>
      <c r="BQ13" s="408"/>
      <c r="BR13" s="408"/>
      <c r="BS13" s="408"/>
      <c r="BT13" s="408"/>
      <c r="BU13" s="409"/>
      <c r="BV13" s="407">
        <v>-148377</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7.6</v>
      </c>
      <c r="CU13" s="405"/>
      <c r="CV13" s="405"/>
      <c r="CW13" s="405"/>
      <c r="CX13" s="405"/>
      <c r="CY13" s="405"/>
      <c r="CZ13" s="405"/>
      <c r="DA13" s="406"/>
      <c r="DB13" s="404">
        <v>7.8</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27244</v>
      </c>
      <c r="S14" s="492"/>
      <c r="T14" s="492"/>
      <c r="U14" s="492"/>
      <c r="V14" s="493"/>
      <c r="W14" s="397"/>
      <c r="X14" s="398"/>
      <c r="Y14" s="398"/>
      <c r="Z14" s="398"/>
      <c r="AA14" s="398"/>
      <c r="AB14" s="387"/>
      <c r="AC14" s="494">
        <v>14.4</v>
      </c>
      <c r="AD14" s="495"/>
      <c r="AE14" s="495"/>
      <c r="AF14" s="495"/>
      <c r="AG14" s="496"/>
      <c r="AH14" s="494">
        <v>15.5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0.5</v>
      </c>
      <c r="CU14" s="506"/>
      <c r="CV14" s="506"/>
      <c r="CW14" s="506"/>
      <c r="CX14" s="506"/>
      <c r="CY14" s="506"/>
      <c r="CZ14" s="506"/>
      <c r="DA14" s="507"/>
      <c r="DB14" s="505">
        <v>14.7</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26920</v>
      </c>
      <c r="S15" s="492"/>
      <c r="T15" s="492"/>
      <c r="U15" s="492"/>
      <c r="V15" s="493"/>
      <c r="W15" s="423" t="s">
        <v>137</v>
      </c>
      <c r="X15" s="424"/>
      <c r="Y15" s="424"/>
      <c r="Z15" s="424"/>
      <c r="AA15" s="424"/>
      <c r="AB15" s="414"/>
      <c r="AC15" s="458">
        <v>3662</v>
      </c>
      <c r="AD15" s="459"/>
      <c r="AE15" s="459"/>
      <c r="AF15" s="459"/>
      <c r="AG15" s="501"/>
      <c r="AH15" s="458">
        <v>3829</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3891779</v>
      </c>
      <c r="BO15" s="371"/>
      <c r="BP15" s="371"/>
      <c r="BQ15" s="371"/>
      <c r="BR15" s="371"/>
      <c r="BS15" s="371"/>
      <c r="BT15" s="371"/>
      <c r="BU15" s="372"/>
      <c r="BV15" s="370">
        <v>3786925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26.8</v>
      </c>
      <c r="AD16" s="495"/>
      <c r="AE16" s="495"/>
      <c r="AF16" s="495"/>
      <c r="AG16" s="496"/>
      <c r="AH16" s="494">
        <v>26.9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14827330</v>
      </c>
      <c r="BO16" s="408"/>
      <c r="BP16" s="408"/>
      <c r="BQ16" s="408"/>
      <c r="BR16" s="408"/>
      <c r="BS16" s="408"/>
      <c r="BT16" s="408"/>
      <c r="BU16" s="409"/>
      <c r="BV16" s="407">
        <v>14709535</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8033</v>
      </c>
      <c r="AD17" s="459"/>
      <c r="AE17" s="459"/>
      <c r="AF17" s="459"/>
      <c r="AG17" s="501"/>
      <c r="AH17" s="458">
        <v>8218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4820893</v>
      </c>
      <c r="BO17" s="408"/>
      <c r="BP17" s="408"/>
      <c r="BQ17" s="408"/>
      <c r="BR17" s="408"/>
      <c r="BS17" s="408"/>
      <c r="BT17" s="408"/>
      <c r="BU17" s="409"/>
      <c r="BV17" s="407">
        <v>4708556</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147</v>
      </c>
      <c r="C18" s="450"/>
      <c r="D18" s="450"/>
      <c r="E18" s="530"/>
      <c r="F18" s="530"/>
      <c r="G18" s="530"/>
      <c r="H18" s="530"/>
      <c r="I18" s="530"/>
      <c r="J18" s="530"/>
      <c r="K18" s="530"/>
      <c r="L18" s="531">
        <v>793.29</v>
      </c>
      <c r="M18" s="531"/>
      <c r="N18" s="531"/>
      <c r="O18" s="531"/>
      <c r="P18" s="531"/>
      <c r="Q18" s="531"/>
      <c r="R18" s="532"/>
      <c r="S18" s="532"/>
      <c r="T18" s="532"/>
      <c r="U18" s="532"/>
      <c r="V18" s="533"/>
      <c r="W18" s="425"/>
      <c r="X18" s="426"/>
      <c r="Y18" s="426"/>
      <c r="Z18" s="426"/>
      <c r="AA18" s="426"/>
      <c r="AB18" s="417"/>
      <c r="AC18" s="534">
        <v>58.8</v>
      </c>
      <c r="AD18" s="535"/>
      <c r="AE18" s="535"/>
      <c r="AF18" s="535"/>
      <c r="AG18" s="536"/>
      <c r="AH18" s="534">
        <v>57.7</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13666302</v>
      </c>
      <c r="BO18" s="408"/>
      <c r="BP18" s="408"/>
      <c r="BQ18" s="408"/>
      <c r="BR18" s="408"/>
      <c r="BS18" s="408"/>
      <c r="BT18" s="408"/>
      <c r="BU18" s="409"/>
      <c r="BV18" s="407">
        <v>13796300</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149</v>
      </c>
      <c r="C19" s="450"/>
      <c r="D19" s="450"/>
      <c r="E19" s="530"/>
      <c r="F19" s="530"/>
      <c r="G19" s="530"/>
      <c r="H19" s="530"/>
      <c r="I19" s="530"/>
      <c r="J19" s="530"/>
      <c r="K19" s="530"/>
      <c r="L19" s="538">
        <v>35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20517543</v>
      </c>
      <c r="BO19" s="408"/>
      <c r="BP19" s="408"/>
      <c r="BQ19" s="408"/>
      <c r="BR19" s="408"/>
      <c r="BS19" s="408"/>
      <c r="BT19" s="408"/>
      <c r="BU19" s="409"/>
      <c r="BV19" s="407">
        <v>19981616</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151</v>
      </c>
      <c r="C20" s="450"/>
      <c r="D20" s="450"/>
      <c r="E20" s="530"/>
      <c r="F20" s="530"/>
      <c r="G20" s="530"/>
      <c r="H20" s="530"/>
      <c r="I20" s="530"/>
      <c r="J20" s="530"/>
      <c r="K20" s="530"/>
      <c r="L20" s="538">
        <v>11324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29106294</v>
      </c>
      <c r="BO22" s="371"/>
      <c r="BP22" s="371"/>
      <c r="BQ22" s="371"/>
      <c r="BR22" s="371"/>
      <c r="BS22" s="371"/>
      <c r="BT22" s="371"/>
      <c r="BU22" s="372"/>
      <c r="BV22" s="370">
        <v>28640490</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19346708</v>
      </c>
      <c r="BO23" s="408"/>
      <c r="BP23" s="408"/>
      <c r="BQ23" s="408"/>
      <c r="BR23" s="408"/>
      <c r="BS23" s="408"/>
      <c r="BT23" s="408"/>
      <c r="BU23" s="409"/>
      <c r="BV23" s="407">
        <v>19295674</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161</v>
      </c>
      <c r="F24" s="437"/>
      <c r="G24" s="437"/>
      <c r="H24" s="437"/>
      <c r="I24" s="437"/>
      <c r="J24" s="437"/>
      <c r="K24" s="438"/>
      <c r="L24" s="458">
        <v>1</v>
      </c>
      <c r="M24" s="459"/>
      <c r="N24" s="459"/>
      <c r="O24" s="459"/>
      <c r="P24" s="501"/>
      <c r="Q24" s="458">
        <v>7470</v>
      </c>
      <c r="R24" s="459"/>
      <c r="S24" s="459"/>
      <c r="T24" s="459"/>
      <c r="U24" s="459"/>
      <c r="V24" s="501"/>
      <c r="W24" s="553"/>
      <c r="X24" s="554"/>
      <c r="Y24" s="555"/>
      <c r="Z24" s="457" t="s">
        <v>162</v>
      </c>
      <c r="AA24" s="437"/>
      <c r="AB24" s="437"/>
      <c r="AC24" s="437"/>
      <c r="AD24" s="437"/>
      <c r="AE24" s="437"/>
      <c r="AF24" s="437"/>
      <c r="AG24" s="438"/>
      <c r="AH24" s="458">
        <v>448</v>
      </c>
      <c r="AI24" s="459"/>
      <c r="AJ24" s="459"/>
      <c r="AK24" s="459"/>
      <c r="AL24" s="501"/>
      <c r="AM24" s="458">
        <v>1320704</v>
      </c>
      <c r="AN24" s="459"/>
      <c r="AO24" s="459"/>
      <c r="AP24" s="459"/>
      <c r="AQ24" s="459"/>
      <c r="AR24" s="501"/>
      <c r="AS24" s="458">
        <v>2948</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24155529</v>
      </c>
      <c r="BO24" s="408"/>
      <c r="BP24" s="408"/>
      <c r="BQ24" s="408"/>
      <c r="BR24" s="408"/>
      <c r="BS24" s="408"/>
      <c r="BT24" s="408"/>
      <c r="BU24" s="409"/>
      <c r="BV24" s="407">
        <v>22672433</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164</v>
      </c>
      <c r="F25" s="437"/>
      <c r="G25" s="437"/>
      <c r="H25" s="437"/>
      <c r="I25" s="437"/>
      <c r="J25" s="437"/>
      <c r="K25" s="438"/>
      <c r="L25" s="458">
        <v>2</v>
      </c>
      <c r="M25" s="459"/>
      <c r="N25" s="459"/>
      <c r="O25" s="459"/>
      <c r="P25" s="501"/>
      <c r="Q25" s="458">
        <v>6750</v>
      </c>
      <c r="R25" s="459"/>
      <c r="S25" s="459"/>
      <c r="T25" s="459"/>
      <c r="U25" s="459"/>
      <c r="V25" s="501"/>
      <c r="W25" s="553"/>
      <c r="X25" s="554"/>
      <c r="Y25" s="555"/>
      <c r="Z25" s="457" t="s">
        <v>165</v>
      </c>
      <c r="AA25" s="437"/>
      <c r="AB25" s="437"/>
      <c r="AC25" s="437"/>
      <c r="AD25" s="437"/>
      <c r="AE25" s="437"/>
      <c r="AF25" s="437"/>
      <c r="AG25" s="438"/>
      <c r="AH25" s="458">
        <v>81</v>
      </c>
      <c r="AI25" s="459"/>
      <c r="AJ25" s="459"/>
      <c r="AK25" s="459"/>
      <c r="AL25" s="501"/>
      <c r="AM25" s="458">
        <v>228906</v>
      </c>
      <c r="AN25" s="459"/>
      <c r="AO25" s="459"/>
      <c r="AP25" s="459"/>
      <c r="AQ25" s="459"/>
      <c r="AR25" s="501"/>
      <c r="AS25" s="458">
        <v>2826</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2107300</v>
      </c>
      <c r="BO25" s="371"/>
      <c r="BP25" s="371"/>
      <c r="BQ25" s="371"/>
      <c r="BR25" s="371"/>
      <c r="BS25" s="371"/>
      <c r="BT25" s="371"/>
      <c r="BU25" s="372"/>
      <c r="BV25" s="370">
        <v>1542887</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167</v>
      </c>
      <c r="F26" s="437"/>
      <c r="G26" s="437"/>
      <c r="H26" s="437"/>
      <c r="I26" s="437"/>
      <c r="J26" s="437"/>
      <c r="K26" s="438"/>
      <c r="L26" s="458">
        <v>1</v>
      </c>
      <c r="M26" s="459"/>
      <c r="N26" s="459"/>
      <c r="O26" s="459"/>
      <c r="P26" s="501"/>
      <c r="Q26" s="458">
        <v>6100</v>
      </c>
      <c r="R26" s="459"/>
      <c r="S26" s="459"/>
      <c r="T26" s="459"/>
      <c r="U26" s="459"/>
      <c r="V26" s="501"/>
      <c r="W26" s="553"/>
      <c r="X26" s="554"/>
      <c r="Y26" s="555"/>
      <c r="Z26" s="457" t="s">
        <v>168</v>
      </c>
      <c r="AA26" s="559"/>
      <c r="AB26" s="559"/>
      <c r="AC26" s="559"/>
      <c r="AD26" s="559"/>
      <c r="AE26" s="559"/>
      <c r="AF26" s="559"/>
      <c r="AG26" s="560"/>
      <c r="AH26" s="458">
        <v>11</v>
      </c>
      <c r="AI26" s="459"/>
      <c r="AJ26" s="459"/>
      <c r="AK26" s="459"/>
      <c r="AL26" s="501"/>
      <c r="AM26" s="458">
        <v>27478</v>
      </c>
      <c r="AN26" s="459"/>
      <c r="AO26" s="459"/>
      <c r="AP26" s="459"/>
      <c r="AQ26" s="459"/>
      <c r="AR26" s="501"/>
      <c r="AS26" s="458">
        <v>2498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170</v>
      </c>
      <c r="F27" s="437"/>
      <c r="G27" s="437"/>
      <c r="H27" s="437"/>
      <c r="I27" s="437"/>
      <c r="J27" s="437"/>
      <c r="K27" s="438"/>
      <c r="L27" s="458">
        <v>1</v>
      </c>
      <c r="M27" s="459"/>
      <c r="N27" s="459"/>
      <c r="O27" s="459"/>
      <c r="P27" s="501"/>
      <c r="Q27" s="458">
        <v>4250</v>
      </c>
      <c r="R27" s="459"/>
      <c r="S27" s="459"/>
      <c r="T27" s="459"/>
      <c r="U27" s="459"/>
      <c r="V27" s="501"/>
      <c r="W27" s="553"/>
      <c r="X27" s="554"/>
      <c r="Y27" s="555"/>
      <c r="Z27" s="457" t="s">
        <v>171</v>
      </c>
      <c r="AA27" s="437"/>
      <c r="AB27" s="437"/>
      <c r="AC27" s="437"/>
      <c r="AD27" s="437"/>
      <c r="AE27" s="437"/>
      <c r="AF27" s="437"/>
      <c r="AG27" s="438"/>
      <c r="AH27" s="458">
        <v>39</v>
      </c>
      <c r="AI27" s="459"/>
      <c r="AJ27" s="459"/>
      <c r="AK27" s="459"/>
      <c r="AL27" s="501"/>
      <c r="AM27" s="458">
        <v>117752</v>
      </c>
      <c r="AN27" s="459"/>
      <c r="AO27" s="459"/>
      <c r="AP27" s="459"/>
      <c r="AQ27" s="459"/>
      <c r="AR27" s="501"/>
      <c r="AS27" s="458">
        <v>3019</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250000</v>
      </c>
      <c r="BO27" s="527"/>
      <c r="BP27" s="527"/>
      <c r="BQ27" s="527"/>
      <c r="BR27" s="527"/>
      <c r="BS27" s="527"/>
      <c r="BT27" s="527"/>
      <c r="BU27" s="528"/>
      <c r="BV27" s="526">
        <v>250000</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173</v>
      </c>
      <c r="F28" s="437"/>
      <c r="G28" s="437"/>
      <c r="H28" s="437"/>
      <c r="I28" s="437"/>
      <c r="J28" s="437"/>
      <c r="K28" s="438"/>
      <c r="L28" s="458">
        <v>1</v>
      </c>
      <c r="M28" s="459"/>
      <c r="N28" s="459"/>
      <c r="O28" s="459"/>
      <c r="P28" s="501"/>
      <c r="Q28" s="458">
        <v>3550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5371174</v>
      </c>
      <c r="BO28" s="371"/>
      <c r="BP28" s="371"/>
      <c r="BQ28" s="371"/>
      <c r="BR28" s="371"/>
      <c r="BS28" s="371"/>
      <c r="BT28" s="371"/>
      <c r="BU28" s="372"/>
      <c r="BV28" s="370">
        <v>5259798</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176</v>
      </c>
      <c r="F29" s="437"/>
      <c r="G29" s="437"/>
      <c r="H29" s="437"/>
      <c r="I29" s="437"/>
      <c r="J29" s="437"/>
      <c r="K29" s="438"/>
      <c r="L29" s="458">
        <v>16</v>
      </c>
      <c r="M29" s="459"/>
      <c r="N29" s="459"/>
      <c r="O29" s="459"/>
      <c r="P29" s="501"/>
      <c r="Q29" s="458">
        <v>3300</v>
      </c>
      <c r="R29" s="459"/>
      <c r="S29" s="459"/>
      <c r="T29" s="459"/>
      <c r="U29" s="459"/>
      <c r="V29" s="501"/>
      <c r="W29" s="556"/>
      <c r="X29" s="557"/>
      <c r="Y29" s="558"/>
      <c r="Z29" s="457" t="s">
        <v>177</v>
      </c>
      <c r="AA29" s="437"/>
      <c r="AB29" s="437"/>
      <c r="AC29" s="437"/>
      <c r="AD29" s="437"/>
      <c r="AE29" s="437"/>
      <c r="AF29" s="437"/>
      <c r="AG29" s="438"/>
      <c r="AH29" s="458">
        <v>487</v>
      </c>
      <c r="AI29" s="459"/>
      <c r="AJ29" s="459"/>
      <c r="AK29" s="459"/>
      <c r="AL29" s="501"/>
      <c r="AM29" s="458">
        <v>1438456</v>
      </c>
      <c r="AN29" s="459"/>
      <c r="AO29" s="459"/>
      <c r="AP29" s="459"/>
      <c r="AQ29" s="459"/>
      <c r="AR29" s="501"/>
      <c r="AS29" s="458">
        <v>2954</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553028</v>
      </c>
      <c r="BO29" s="408"/>
      <c r="BP29" s="408"/>
      <c r="BQ29" s="408"/>
      <c r="BR29" s="408"/>
      <c r="BS29" s="408"/>
      <c r="BT29" s="408"/>
      <c r="BU29" s="409"/>
      <c r="BV29" s="407">
        <v>782264</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5995749</v>
      </c>
      <c r="BO30" s="527"/>
      <c r="BP30" s="527"/>
      <c r="BQ30" s="527"/>
      <c r="BR30" s="527"/>
      <c r="BS30" s="527"/>
      <c r="BT30" s="527"/>
      <c r="BU30" s="528"/>
      <c r="BV30" s="526">
        <v>5349618</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新見市国民健康保険特別会計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新見市水道事業会計</v>
      </c>
      <c r="AP34" s="598"/>
      <c r="AQ34" s="598"/>
      <c r="AR34" s="598"/>
      <c r="AS34" s="598"/>
      <c r="AT34" s="598"/>
      <c r="AU34" s="598"/>
      <c r="AV34" s="598"/>
      <c r="AW34" s="598"/>
      <c r="AX34" s="598"/>
      <c r="AY34" s="598"/>
      <c r="AZ34" s="598"/>
      <c r="BA34" s="598"/>
      <c r="BB34" s="598"/>
      <c r="BC34" s="598"/>
      <c r="BD34" s="181"/>
      <c r="BE34" s="597">
        <f>IF(BG34="","",MAX(C34:D43,U34:V43,AM34:AN43)+1)</f>
        <v>8</v>
      </c>
      <c r="BF34" s="597"/>
      <c r="BG34" s="598" t="str">
        <f>IF('各会計、関係団体の財政状況及び健全化判断比率'!B33="","",'各会計、関係団体の財政状況及び健全化判断比率'!B33)</f>
        <v>新見市観光事業特別会計</v>
      </c>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岡山県後期高齢者医療広域連合一般会計</v>
      </c>
      <c r="BZ34" s="598"/>
      <c r="CA34" s="598"/>
      <c r="CB34" s="598"/>
      <c r="CC34" s="598"/>
      <c r="CD34" s="598"/>
      <c r="CE34" s="598"/>
      <c r="CF34" s="598"/>
      <c r="CG34" s="598"/>
      <c r="CH34" s="598"/>
      <c r="CI34" s="598"/>
      <c r="CJ34" s="598"/>
      <c r="CK34" s="598"/>
      <c r="CL34" s="598"/>
      <c r="CM34" s="598"/>
      <c r="CN34" s="181"/>
      <c r="CO34" s="597">
        <f>IF(CQ34="","",MAX(C34:D43,U34:V43,AM34:AN43,BE34:BF43,BW34:BX43)+1)</f>
        <v>15</v>
      </c>
      <c r="CP34" s="597"/>
      <c r="CQ34" s="598" t="str">
        <f>IF('各会計、関係団体の財政状況及び健全化判断比率'!BS7="","",'各会計、関係団体の財政状況及び健全化判断比率'!BS7)</f>
        <v>井倉洞</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f>IF(E35="","",C34+1)</f>
        <v>2</v>
      </c>
      <c r="D35" s="597"/>
      <c r="E35" s="598" t="str">
        <f>IF('各会計、関係団体の財政状況及び健全化判断比率'!B8="","",'各会計、関係団体の財政状況及び健全化判断比率'!B8)</f>
        <v>新見市診療所特別会計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新見市後期高齢者医療特別会計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新見市下水道事業会計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岡山県後期高齢者医療広域連合特別会計</v>
      </c>
      <c r="BZ35" s="598"/>
      <c r="CA35" s="598"/>
      <c r="CB35" s="598"/>
      <c r="CC35" s="598"/>
      <c r="CD35" s="598"/>
      <c r="CE35" s="598"/>
      <c r="CF35" s="598"/>
      <c r="CG35" s="598"/>
      <c r="CH35" s="598"/>
      <c r="CI35" s="598"/>
      <c r="CJ35" s="598"/>
      <c r="CK35" s="598"/>
      <c r="CL35" s="598"/>
      <c r="CM35" s="598"/>
      <c r="CN35" s="181"/>
      <c r="CO35" s="597">
        <f t="shared" ref="CO35:CO43" si="3">IF(CQ35="","",CO34+1)</f>
        <v>16</v>
      </c>
      <c r="CP35" s="597"/>
      <c r="CQ35" s="598" t="str">
        <f>IF('各会計、関係団体の財政状況及び健全化判断比率'!BS8="","",'各会計、関係団体の財政状況及び健全化判断比率'!BS8)</f>
        <v>草間自然休養村</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新見市介護保険特別会計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岡山県市町村総合事務組合一般会計</v>
      </c>
      <c r="BZ36" s="598"/>
      <c r="CA36" s="598"/>
      <c r="CB36" s="598"/>
      <c r="CC36" s="598"/>
      <c r="CD36" s="598"/>
      <c r="CE36" s="598"/>
      <c r="CF36" s="598"/>
      <c r="CG36" s="598"/>
      <c r="CH36" s="598"/>
      <c r="CI36" s="598"/>
      <c r="CJ36" s="598"/>
      <c r="CK36" s="598"/>
      <c r="CL36" s="598"/>
      <c r="CM36" s="598"/>
      <c r="CN36" s="181"/>
      <c r="CO36" s="597">
        <f t="shared" si="3"/>
        <v>17</v>
      </c>
      <c r="CP36" s="597"/>
      <c r="CQ36" s="598" t="str">
        <f>IF('各会計、関係団体の財政状況及び健全化判断比率'!BS9="","",'各会計、関係団体の財政状況及び健全化判断比率'!BS9)</f>
        <v>新見市土地開発公社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岡山県市町村総合事務組合貸付金特別会計</v>
      </c>
      <c r="BZ37" s="598"/>
      <c r="CA37" s="598"/>
      <c r="CB37" s="598"/>
      <c r="CC37" s="598"/>
      <c r="CD37" s="598"/>
      <c r="CE37" s="598"/>
      <c r="CF37" s="598"/>
      <c r="CG37" s="598"/>
      <c r="CH37" s="598"/>
      <c r="CI37" s="598"/>
      <c r="CJ37" s="598"/>
      <c r="CK37" s="598"/>
      <c r="CL37" s="598"/>
      <c r="CM37" s="598"/>
      <c r="CN37" s="181"/>
      <c r="CO37" s="597">
        <f t="shared" si="3"/>
        <v>18</v>
      </c>
      <c r="CP37" s="597"/>
      <c r="CQ37" s="598" t="str">
        <f>IF('各会計、関係団体の財政状況及び健全化判断比率'!BS10="","",'各会計、関係団体の財政状況及び健全化判断比率'!BS10)</f>
        <v>新見美術振興財団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岡山県市町村総合事務組合拠出金事業特別会計</v>
      </c>
      <c r="BZ38" s="598"/>
      <c r="CA38" s="598"/>
      <c r="CB38" s="598"/>
      <c r="CC38" s="598"/>
      <c r="CD38" s="598"/>
      <c r="CE38" s="598"/>
      <c r="CF38" s="598"/>
      <c r="CG38" s="598"/>
      <c r="CH38" s="598"/>
      <c r="CI38" s="598"/>
      <c r="CJ38" s="598"/>
      <c r="CK38" s="598"/>
      <c r="CL38" s="598"/>
      <c r="CM38" s="598"/>
      <c r="CN38" s="181"/>
      <c r="CO38" s="597">
        <f t="shared" si="3"/>
        <v>19</v>
      </c>
      <c r="CP38" s="597"/>
      <c r="CQ38" s="598" t="str">
        <f>IF('各会計、関係団体の財政状況及び健全化判断比率'!BS11="","",'各会計、関係団体の財政状況及び健全化判断比率'!BS11)</f>
        <v>公立大学法人新見公立大学</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14</v>
      </c>
      <c r="BX39" s="597"/>
      <c r="BY39" s="598" t="str">
        <f>IF('各会計、関係団体の財政状況及び健全化判断比率'!B73="","",'各会計、関係団体の財政状況及び健全化判断比率'!B73)</f>
        <v>岡山県市町村税整理組合</v>
      </c>
      <c r="BZ39" s="598"/>
      <c r="CA39" s="598"/>
      <c r="CB39" s="598"/>
      <c r="CC39" s="598"/>
      <c r="CD39" s="598"/>
      <c r="CE39" s="598"/>
      <c r="CF39" s="598"/>
      <c r="CG39" s="598"/>
      <c r="CH39" s="598"/>
      <c r="CI39" s="598"/>
      <c r="CJ39" s="598"/>
      <c r="CK39" s="598"/>
      <c r="CL39" s="598"/>
      <c r="CM39" s="598"/>
      <c r="CN39" s="181"/>
      <c r="CO39" s="597">
        <f t="shared" si="3"/>
        <v>20</v>
      </c>
      <c r="CP39" s="597"/>
      <c r="CQ39" s="598" t="str">
        <f>IF('各会計、関係団体の財政状況及び健全化判断比率'!BS12="","",'各会計、関係団体の財政状況及び健全化判断比率'!BS12)</f>
        <v>岡山県信用保証協会</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mMmgX4/Tbct3fcGfzqAxYhL7Vqmp1WGeffEcj8IVCtpYGHZbLk/PiTfGlsEeA9JaKdVzX4/LceFq6znnszUKRA==" saltValue="zflMl6doVDTFnrKKJji75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9"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1" t="s">
        <v>536</v>
      </c>
      <c r="D34" s="1151"/>
      <c r="E34" s="1152"/>
      <c r="F34" s="32">
        <v>13.8</v>
      </c>
      <c r="G34" s="33">
        <v>9.8699999999999992</v>
      </c>
      <c r="H34" s="33">
        <v>9.69</v>
      </c>
      <c r="I34" s="33">
        <v>9.48</v>
      </c>
      <c r="J34" s="34">
        <v>8.81</v>
      </c>
      <c r="K34" s="22"/>
      <c r="L34" s="22"/>
      <c r="M34" s="22"/>
      <c r="N34" s="22"/>
      <c r="O34" s="22"/>
      <c r="P34" s="22"/>
    </row>
    <row r="35" spans="1:16" ht="39" customHeight="1" x14ac:dyDescent="0.15">
      <c r="A35" s="22"/>
      <c r="B35" s="35"/>
      <c r="C35" s="1145" t="s">
        <v>537</v>
      </c>
      <c r="D35" s="1146"/>
      <c r="E35" s="1147"/>
      <c r="F35" s="36">
        <v>6.66</v>
      </c>
      <c r="G35" s="37">
        <v>7.15</v>
      </c>
      <c r="H35" s="37">
        <v>7.02</v>
      </c>
      <c r="I35" s="37">
        <v>7.5</v>
      </c>
      <c r="J35" s="38">
        <v>7.03</v>
      </c>
      <c r="K35" s="22"/>
      <c r="L35" s="22"/>
      <c r="M35" s="22"/>
      <c r="N35" s="22"/>
      <c r="O35" s="22"/>
      <c r="P35" s="22"/>
    </row>
    <row r="36" spans="1:16" ht="39" customHeight="1" x14ac:dyDescent="0.15">
      <c r="A36" s="22"/>
      <c r="B36" s="35"/>
      <c r="C36" s="1145" t="s">
        <v>538</v>
      </c>
      <c r="D36" s="1146"/>
      <c r="E36" s="1147"/>
      <c r="F36" s="36">
        <v>1.1399999999999999</v>
      </c>
      <c r="G36" s="37">
        <v>1.26</v>
      </c>
      <c r="H36" s="37">
        <v>1.76</v>
      </c>
      <c r="I36" s="37">
        <v>1.95</v>
      </c>
      <c r="J36" s="38">
        <v>1.77</v>
      </c>
      <c r="K36" s="22"/>
      <c r="L36" s="22"/>
      <c r="M36" s="22"/>
      <c r="N36" s="22"/>
      <c r="O36" s="22"/>
      <c r="P36" s="22"/>
    </row>
    <row r="37" spans="1:16" ht="39" customHeight="1" x14ac:dyDescent="0.15">
      <c r="A37" s="22"/>
      <c r="B37" s="35"/>
      <c r="C37" s="1145" t="s">
        <v>539</v>
      </c>
      <c r="D37" s="1146"/>
      <c r="E37" s="1147"/>
      <c r="F37" s="36" t="s">
        <v>488</v>
      </c>
      <c r="G37" s="37">
        <v>0.35</v>
      </c>
      <c r="H37" s="37">
        <v>0.49</v>
      </c>
      <c r="I37" s="37">
        <v>1.08</v>
      </c>
      <c r="J37" s="38">
        <v>1.74</v>
      </c>
      <c r="K37" s="22"/>
      <c r="L37" s="22"/>
      <c r="M37" s="22"/>
      <c r="N37" s="22"/>
      <c r="O37" s="22"/>
      <c r="P37" s="22"/>
    </row>
    <row r="38" spans="1:16" ht="39" customHeight="1" x14ac:dyDescent="0.15">
      <c r="A38" s="22"/>
      <c r="B38" s="35"/>
      <c r="C38" s="1145" t="s">
        <v>540</v>
      </c>
      <c r="D38" s="1146"/>
      <c r="E38" s="1147"/>
      <c r="F38" s="36">
        <v>0.32</v>
      </c>
      <c r="G38" s="37">
        <v>0.42</v>
      </c>
      <c r="H38" s="37">
        <v>0.46</v>
      </c>
      <c r="I38" s="37">
        <v>0.39</v>
      </c>
      <c r="J38" s="38">
        <v>0.3</v>
      </c>
      <c r="K38" s="22"/>
      <c r="L38" s="22"/>
      <c r="M38" s="22"/>
      <c r="N38" s="22"/>
      <c r="O38" s="22"/>
      <c r="P38" s="22"/>
    </row>
    <row r="39" spans="1:16" ht="39" customHeight="1" x14ac:dyDescent="0.15">
      <c r="A39" s="22"/>
      <c r="B39" s="35"/>
      <c r="C39" s="1145" t="s">
        <v>541</v>
      </c>
      <c r="D39" s="1146"/>
      <c r="E39" s="1147"/>
      <c r="F39" s="36">
        <v>0.12</v>
      </c>
      <c r="G39" s="37">
        <v>0.08</v>
      </c>
      <c r="H39" s="37">
        <v>0.04</v>
      </c>
      <c r="I39" s="37">
        <v>0.09</v>
      </c>
      <c r="J39" s="38">
        <v>0.06</v>
      </c>
      <c r="K39" s="22"/>
      <c r="L39" s="22"/>
      <c r="M39" s="22"/>
      <c r="N39" s="22"/>
      <c r="O39" s="22"/>
      <c r="P39" s="22"/>
    </row>
    <row r="40" spans="1:16" ht="39" customHeight="1" x14ac:dyDescent="0.15">
      <c r="A40" s="22"/>
      <c r="B40" s="35"/>
      <c r="C40" s="1145" t="s">
        <v>542</v>
      </c>
      <c r="D40" s="1146"/>
      <c r="E40" s="1147"/>
      <c r="F40" s="36">
        <v>0.04</v>
      </c>
      <c r="G40" s="37">
        <v>0.04</v>
      </c>
      <c r="H40" s="37">
        <v>0.02</v>
      </c>
      <c r="I40" s="37">
        <v>0</v>
      </c>
      <c r="J40" s="38">
        <v>0.04</v>
      </c>
      <c r="K40" s="22"/>
      <c r="L40" s="22"/>
      <c r="M40" s="22"/>
      <c r="N40" s="22"/>
      <c r="O40" s="22"/>
      <c r="P40" s="22"/>
    </row>
    <row r="41" spans="1:16" ht="39" customHeight="1" x14ac:dyDescent="0.15">
      <c r="A41" s="22"/>
      <c r="B41" s="35"/>
      <c r="C41" s="1145" t="s">
        <v>543</v>
      </c>
      <c r="D41" s="1146"/>
      <c r="E41" s="1147"/>
      <c r="F41" s="36">
        <v>0</v>
      </c>
      <c r="G41" s="37">
        <v>0</v>
      </c>
      <c r="H41" s="37">
        <v>0</v>
      </c>
      <c r="I41" s="37">
        <v>0</v>
      </c>
      <c r="J41" s="38">
        <v>0.02</v>
      </c>
      <c r="K41" s="22"/>
      <c r="L41" s="22"/>
      <c r="M41" s="22"/>
      <c r="N41" s="22"/>
      <c r="O41" s="22"/>
      <c r="P41" s="22"/>
    </row>
    <row r="42" spans="1:16" ht="39" customHeight="1" x14ac:dyDescent="0.15">
      <c r="A42" s="22"/>
      <c r="B42" s="39"/>
      <c r="C42" s="1145" t="s">
        <v>544</v>
      </c>
      <c r="D42" s="1146"/>
      <c r="E42" s="1147"/>
      <c r="F42" s="36" t="s">
        <v>488</v>
      </c>
      <c r="G42" s="37" t="s">
        <v>488</v>
      </c>
      <c r="H42" s="37" t="s">
        <v>488</v>
      </c>
      <c r="I42" s="37" t="s">
        <v>488</v>
      </c>
      <c r="J42" s="38" t="s">
        <v>488</v>
      </c>
      <c r="K42" s="22"/>
      <c r="L42" s="22"/>
      <c r="M42" s="22"/>
      <c r="N42" s="22"/>
      <c r="O42" s="22"/>
      <c r="P42" s="22"/>
    </row>
    <row r="43" spans="1:16" ht="39" customHeight="1" thickBot="1" x14ac:dyDescent="0.2">
      <c r="A43" s="22"/>
      <c r="B43" s="40"/>
      <c r="C43" s="1148" t="s">
        <v>545</v>
      </c>
      <c r="D43" s="1149"/>
      <c r="E43" s="1150"/>
      <c r="F43" s="41">
        <v>1.03</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JnQe5Zoa7Tu5xQLRVqDaCkA/5p5Ee/oCFc9dzXlgzOxy/OJ0Eua0WsY9U305iBuJCtG48UGnOhiV6tgVOgmOsg==" saltValue="WcOJh8aOAzVCbf0XNjGI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46" zoomScale="95" zoomScaleNormal="9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3737</v>
      </c>
      <c r="L45" s="60">
        <v>3686</v>
      </c>
      <c r="M45" s="60">
        <v>3457</v>
      </c>
      <c r="N45" s="60">
        <v>3374</v>
      </c>
      <c r="O45" s="61">
        <v>3196</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15">
      <c r="A48" s="48"/>
      <c r="B48" s="1155"/>
      <c r="C48" s="1156"/>
      <c r="D48" s="62"/>
      <c r="E48" s="1161" t="s">
        <v>13</v>
      </c>
      <c r="F48" s="1161"/>
      <c r="G48" s="1161"/>
      <c r="H48" s="1161"/>
      <c r="I48" s="1161"/>
      <c r="J48" s="1162"/>
      <c r="K48" s="63">
        <v>1310</v>
      </c>
      <c r="L48" s="64">
        <v>1085</v>
      </c>
      <c r="M48" s="64">
        <v>1087</v>
      </c>
      <c r="N48" s="64">
        <v>1050</v>
      </c>
      <c r="O48" s="65">
        <v>1134</v>
      </c>
      <c r="P48" s="48"/>
      <c r="Q48" s="48"/>
      <c r="R48" s="48"/>
      <c r="S48" s="48"/>
      <c r="T48" s="48"/>
      <c r="U48" s="48"/>
    </row>
    <row r="49" spans="1:21" ht="30.75" customHeight="1" x14ac:dyDescent="0.15">
      <c r="A49" s="48"/>
      <c r="B49" s="1155"/>
      <c r="C49" s="1156"/>
      <c r="D49" s="62"/>
      <c r="E49" s="1161" t="s">
        <v>14</v>
      </c>
      <c r="F49" s="1161"/>
      <c r="G49" s="1161"/>
      <c r="H49" s="1161"/>
      <c r="I49" s="1161"/>
      <c r="J49" s="1162"/>
      <c r="K49" s="63" t="s">
        <v>488</v>
      </c>
      <c r="L49" s="64" t="s">
        <v>488</v>
      </c>
      <c r="M49" s="64" t="s">
        <v>488</v>
      </c>
      <c r="N49" s="64" t="s">
        <v>488</v>
      </c>
      <c r="O49" s="65" t="s">
        <v>488</v>
      </c>
      <c r="P49" s="48"/>
      <c r="Q49" s="48"/>
      <c r="R49" s="48"/>
      <c r="S49" s="48"/>
      <c r="T49" s="48"/>
      <c r="U49" s="48"/>
    </row>
    <row r="50" spans="1:21" ht="30.75" customHeight="1" x14ac:dyDescent="0.15">
      <c r="A50" s="48"/>
      <c r="B50" s="1155"/>
      <c r="C50" s="1156"/>
      <c r="D50" s="62"/>
      <c r="E50" s="1161" t="s">
        <v>15</v>
      </c>
      <c r="F50" s="1161"/>
      <c r="G50" s="1161"/>
      <c r="H50" s="1161"/>
      <c r="I50" s="1161"/>
      <c r="J50" s="1162"/>
      <c r="K50" s="63">
        <v>11</v>
      </c>
      <c r="L50" s="64">
        <v>5</v>
      </c>
      <c r="M50" s="64">
        <v>4</v>
      </c>
      <c r="N50" s="64">
        <v>0</v>
      </c>
      <c r="O50" s="65" t="s">
        <v>488</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1</v>
      </c>
      <c r="M51" s="64" t="s">
        <v>488</v>
      </c>
      <c r="N51" s="64">
        <v>0</v>
      </c>
      <c r="O51" s="65">
        <v>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3848</v>
      </c>
      <c r="L52" s="64">
        <v>3748</v>
      </c>
      <c r="M52" s="64">
        <v>3548</v>
      </c>
      <c r="N52" s="64">
        <v>3511</v>
      </c>
      <c r="O52" s="65">
        <v>3359</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1210</v>
      </c>
      <c r="L53" s="69">
        <v>1029</v>
      </c>
      <c r="M53" s="69">
        <v>1000</v>
      </c>
      <c r="N53" s="69">
        <v>913</v>
      </c>
      <c r="O53" s="70">
        <v>971</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572</v>
      </c>
      <c r="L58" s="84" t="s">
        <v>572</v>
      </c>
      <c r="M58" s="84" t="s">
        <v>572</v>
      </c>
      <c r="N58" s="84" t="s">
        <v>572</v>
      </c>
      <c r="O58" s="85" t="s">
        <v>572</v>
      </c>
    </row>
    <row r="59" spans="1:21" ht="31.5" customHeight="1" x14ac:dyDescent="0.15">
      <c r="B59" s="1171"/>
      <c r="C59" s="1172"/>
      <c r="D59" s="1178" t="s">
        <v>26</v>
      </c>
      <c r="E59" s="1179"/>
      <c r="F59" s="1179"/>
      <c r="G59" s="1179"/>
      <c r="H59" s="1179"/>
      <c r="I59" s="1179"/>
      <c r="J59" s="1180"/>
      <c r="K59" s="86" t="s">
        <v>572</v>
      </c>
      <c r="L59" s="87" t="s">
        <v>572</v>
      </c>
      <c r="M59" s="87" t="s">
        <v>572</v>
      </c>
      <c r="N59" s="87" t="s">
        <v>572</v>
      </c>
      <c r="O59" s="88" t="s">
        <v>572</v>
      </c>
    </row>
    <row r="60" spans="1:21" ht="31.5" customHeight="1" thickBot="1" x14ac:dyDescent="0.2">
      <c r="B60" s="1173"/>
      <c r="C60" s="1174"/>
      <c r="D60" s="1181" t="s">
        <v>27</v>
      </c>
      <c r="E60" s="1182"/>
      <c r="F60" s="1182"/>
      <c r="G60" s="1182"/>
      <c r="H60" s="1182"/>
      <c r="I60" s="1182"/>
      <c r="J60" s="1183"/>
      <c r="K60" s="89" t="s">
        <v>572</v>
      </c>
      <c r="L60" s="90" t="s">
        <v>572</v>
      </c>
      <c r="M60" s="90" t="s">
        <v>572</v>
      </c>
      <c r="N60" s="90" t="s">
        <v>572</v>
      </c>
      <c r="O60" s="91" t="s">
        <v>572</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1/2Y/SfSQnltl2GPFIlfxnk0qkEcxiCGTuLhjDtvc6Sl5B5kzKG1zmHxI0cyO3NkdFqiQvtYcXCQ++IlAFrn2w==" saltValue="hZceC0VZKNEnw7XRH06uT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2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84" t="s">
        <v>30</v>
      </c>
      <c r="C41" s="1185"/>
      <c r="D41" s="105"/>
      <c r="E41" s="1190" t="s">
        <v>31</v>
      </c>
      <c r="F41" s="1190"/>
      <c r="G41" s="1190"/>
      <c r="H41" s="1191"/>
      <c r="I41" s="355">
        <v>29419</v>
      </c>
      <c r="J41" s="356">
        <v>29861</v>
      </c>
      <c r="K41" s="356">
        <v>29087</v>
      </c>
      <c r="L41" s="356">
        <v>28640</v>
      </c>
      <c r="M41" s="357">
        <v>29106</v>
      </c>
    </row>
    <row r="42" spans="2:13" ht="27.75" customHeight="1" x14ac:dyDescent="0.15">
      <c r="B42" s="1186"/>
      <c r="C42" s="1187"/>
      <c r="D42" s="106"/>
      <c r="E42" s="1192" t="s">
        <v>32</v>
      </c>
      <c r="F42" s="1192"/>
      <c r="G42" s="1192"/>
      <c r="H42" s="1193"/>
      <c r="I42" s="358">
        <v>24</v>
      </c>
      <c r="J42" s="359">
        <v>19</v>
      </c>
      <c r="K42" s="359">
        <v>16</v>
      </c>
      <c r="L42" s="359">
        <v>12</v>
      </c>
      <c r="M42" s="360">
        <v>9</v>
      </c>
    </row>
    <row r="43" spans="2:13" ht="27.75" customHeight="1" x14ac:dyDescent="0.15">
      <c r="B43" s="1186"/>
      <c r="C43" s="1187"/>
      <c r="D43" s="106"/>
      <c r="E43" s="1192" t="s">
        <v>33</v>
      </c>
      <c r="F43" s="1192"/>
      <c r="G43" s="1192"/>
      <c r="H43" s="1193"/>
      <c r="I43" s="358">
        <v>13918</v>
      </c>
      <c r="J43" s="359">
        <v>12526</v>
      </c>
      <c r="K43" s="359">
        <v>11233</v>
      </c>
      <c r="L43" s="359">
        <v>9766</v>
      </c>
      <c r="M43" s="360">
        <v>9200</v>
      </c>
    </row>
    <row r="44" spans="2:13" ht="27.75" customHeight="1" x14ac:dyDescent="0.15">
      <c r="B44" s="1186"/>
      <c r="C44" s="1187"/>
      <c r="D44" s="106"/>
      <c r="E44" s="1192" t="s">
        <v>34</v>
      </c>
      <c r="F44" s="1192"/>
      <c r="G44" s="1192"/>
      <c r="H44" s="1193"/>
      <c r="I44" s="358" t="s">
        <v>488</v>
      </c>
      <c r="J44" s="359" t="s">
        <v>488</v>
      </c>
      <c r="K44" s="359" t="s">
        <v>488</v>
      </c>
      <c r="L44" s="359" t="s">
        <v>488</v>
      </c>
      <c r="M44" s="360" t="s">
        <v>488</v>
      </c>
    </row>
    <row r="45" spans="2:13" ht="27.75" customHeight="1" x14ac:dyDescent="0.15">
      <c r="B45" s="1186"/>
      <c r="C45" s="1187"/>
      <c r="D45" s="106"/>
      <c r="E45" s="1192" t="s">
        <v>35</v>
      </c>
      <c r="F45" s="1192"/>
      <c r="G45" s="1192"/>
      <c r="H45" s="1193"/>
      <c r="I45" s="358">
        <v>4219</v>
      </c>
      <c r="J45" s="359">
        <v>4220</v>
      </c>
      <c r="K45" s="359">
        <v>4245</v>
      </c>
      <c r="L45" s="359">
        <v>4313</v>
      </c>
      <c r="M45" s="360">
        <v>4373</v>
      </c>
    </row>
    <row r="46" spans="2:13" ht="27.75" customHeight="1" x14ac:dyDescent="0.15">
      <c r="B46" s="1186"/>
      <c r="C46" s="1187"/>
      <c r="D46" s="107"/>
      <c r="E46" s="1192" t="s">
        <v>36</v>
      </c>
      <c r="F46" s="1192"/>
      <c r="G46" s="1192"/>
      <c r="H46" s="1193"/>
      <c r="I46" s="358">
        <v>1</v>
      </c>
      <c r="J46" s="359">
        <v>2</v>
      </c>
      <c r="K46" s="359">
        <v>2</v>
      </c>
      <c r="L46" s="359">
        <v>2</v>
      </c>
      <c r="M46" s="360">
        <v>3</v>
      </c>
    </row>
    <row r="47" spans="2:13" ht="27.75" customHeight="1" x14ac:dyDescent="0.15">
      <c r="B47" s="1186"/>
      <c r="C47" s="1187"/>
      <c r="D47" s="108"/>
      <c r="E47" s="1194" t="s">
        <v>37</v>
      </c>
      <c r="F47" s="1195"/>
      <c r="G47" s="1195"/>
      <c r="H47" s="1196"/>
      <c r="I47" s="358" t="s">
        <v>488</v>
      </c>
      <c r="J47" s="359" t="s">
        <v>488</v>
      </c>
      <c r="K47" s="359" t="s">
        <v>488</v>
      </c>
      <c r="L47" s="359" t="s">
        <v>488</v>
      </c>
      <c r="M47" s="360" t="s">
        <v>488</v>
      </c>
    </row>
    <row r="48" spans="2:13" ht="27.75" customHeight="1" x14ac:dyDescent="0.15">
      <c r="B48" s="1186"/>
      <c r="C48" s="1187"/>
      <c r="D48" s="106"/>
      <c r="E48" s="1192" t="s">
        <v>38</v>
      </c>
      <c r="F48" s="1192"/>
      <c r="G48" s="1192"/>
      <c r="H48" s="1193"/>
      <c r="I48" s="358" t="s">
        <v>488</v>
      </c>
      <c r="J48" s="359" t="s">
        <v>488</v>
      </c>
      <c r="K48" s="359" t="s">
        <v>488</v>
      </c>
      <c r="L48" s="359" t="s">
        <v>488</v>
      </c>
      <c r="M48" s="360" t="s">
        <v>488</v>
      </c>
    </row>
    <row r="49" spans="2:13" ht="27.75" customHeight="1" x14ac:dyDescent="0.15">
      <c r="B49" s="1188"/>
      <c r="C49" s="1189"/>
      <c r="D49" s="106"/>
      <c r="E49" s="1192" t="s">
        <v>39</v>
      </c>
      <c r="F49" s="1192"/>
      <c r="G49" s="1192"/>
      <c r="H49" s="1193"/>
      <c r="I49" s="358" t="s">
        <v>488</v>
      </c>
      <c r="J49" s="359" t="s">
        <v>488</v>
      </c>
      <c r="K49" s="359" t="s">
        <v>488</v>
      </c>
      <c r="L49" s="359" t="s">
        <v>488</v>
      </c>
      <c r="M49" s="360" t="s">
        <v>488</v>
      </c>
    </row>
    <row r="50" spans="2:13" ht="27.75" customHeight="1" x14ac:dyDescent="0.15">
      <c r="B50" s="1197" t="s">
        <v>40</v>
      </c>
      <c r="C50" s="1198"/>
      <c r="D50" s="109"/>
      <c r="E50" s="1192" t="s">
        <v>41</v>
      </c>
      <c r="F50" s="1192"/>
      <c r="G50" s="1192"/>
      <c r="H50" s="1193"/>
      <c r="I50" s="358">
        <v>9248</v>
      </c>
      <c r="J50" s="359">
        <v>10219</v>
      </c>
      <c r="K50" s="359">
        <v>11133</v>
      </c>
      <c r="L50" s="359">
        <v>11615</v>
      </c>
      <c r="M50" s="360">
        <v>12068</v>
      </c>
    </row>
    <row r="51" spans="2:13" ht="27.75" customHeight="1" x14ac:dyDescent="0.15">
      <c r="B51" s="1186"/>
      <c r="C51" s="1187"/>
      <c r="D51" s="106"/>
      <c r="E51" s="1192" t="s">
        <v>42</v>
      </c>
      <c r="F51" s="1192"/>
      <c r="G51" s="1192"/>
      <c r="H51" s="1193"/>
      <c r="I51" s="358">
        <v>1453</v>
      </c>
      <c r="J51" s="359">
        <v>1272</v>
      </c>
      <c r="K51" s="359">
        <v>1135</v>
      </c>
      <c r="L51" s="359">
        <v>1021</v>
      </c>
      <c r="M51" s="360">
        <v>1025</v>
      </c>
    </row>
    <row r="52" spans="2:13" ht="27.75" customHeight="1" x14ac:dyDescent="0.15">
      <c r="B52" s="1188"/>
      <c r="C52" s="1189"/>
      <c r="D52" s="106"/>
      <c r="E52" s="1192" t="s">
        <v>43</v>
      </c>
      <c r="F52" s="1192"/>
      <c r="G52" s="1192"/>
      <c r="H52" s="1193"/>
      <c r="I52" s="358">
        <v>29780</v>
      </c>
      <c r="J52" s="359">
        <v>30063</v>
      </c>
      <c r="K52" s="359">
        <v>29194</v>
      </c>
      <c r="L52" s="359">
        <v>28272</v>
      </c>
      <c r="M52" s="360">
        <v>29534</v>
      </c>
    </row>
    <row r="53" spans="2:13" ht="27.75" customHeight="1" thickBot="1" x14ac:dyDescent="0.2">
      <c r="B53" s="1199" t="s">
        <v>19</v>
      </c>
      <c r="C53" s="1200"/>
      <c r="D53" s="110"/>
      <c r="E53" s="1201" t="s">
        <v>44</v>
      </c>
      <c r="F53" s="1201"/>
      <c r="G53" s="1201"/>
      <c r="H53" s="1202"/>
      <c r="I53" s="361">
        <v>7098</v>
      </c>
      <c r="J53" s="362">
        <v>5074</v>
      </c>
      <c r="K53" s="362">
        <v>3121</v>
      </c>
      <c r="L53" s="362">
        <v>1826</v>
      </c>
      <c r="M53" s="363">
        <v>63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WWx79qoR+0r/KLtTYf8cG5n2OU2RB3ZzurDZmgVv01pjfXR0hNvBq4FtEc4UK+EoQW7iz4lAlNr3TSjGSP4szg==" saltValue="OOHrdMps+96thjp4NiWit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11" t="s">
        <v>46</v>
      </c>
      <c r="D55" s="1211"/>
      <c r="E55" s="1212"/>
      <c r="F55" s="122">
        <v>5475</v>
      </c>
      <c r="G55" s="122">
        <v>5260</v>
      </c>
      <c r="H55" s="123">
        <v>5371</v>
      </c>
    </row>
    <row r="56" spans="2:8" ht="52.5" customHeight="1" x14ac:dyDescent="0.15">
      <c r="B56" s="124"/>
      <c r="C56" s="1213" t="s">
        <v>47</v>
      </c>
      <c r="D56" s="1213"/>
      <c r="E56" s="1214"/>
      <c r="F56" s="125">
        <v>940</v>
      </c>
      <c r="G56" s="125">
        <v>782</v>
      </c>
      <c r="H56" s="126">
        <v>553</v>
      </c>
    </row>
    <row r="57" spans="2:8" ht="53.25" customHeight="1" x14ac:dyDescent="0.15">
      <c r="B57" s="124"/>
      <c r="C57" s="1215" t="s">
        <v>48</v>
      </c>
      <c r="D57" s="1215"/>
      <c r="E57" s="1216"/>
      <c r="F57" s="127">
        <v>4685</v>
      </c>
      <c r="G57" s="127">
        <v>5350</v>
      </c>
      <c r="H57" s="128">
        <v>5996</v>
      </c>
    </row>
    <row r="58" spans="2:8" ht="45.75" customHeight="1" x14ac:dyDescent="0.15">
      <c r="B58" s="129"/>
      <c r="C58" s="1203" t="s">
        <v>551</v>
      </c>
      <c r="D58" s="1204"/>
      <c r="E58" s="1205"/>
      <c r="F58" s="130">
        <v>2260</v>
      </c>
      <c r="G58" s="130">
        <v>2751</v>
      </c>
      <c r="H58" s="131">
        <v>3371</v>
      </c>
    </row>
    <row r="59" spans="2:8" ht="45.75" customHeight="1" x14ac:dyDescent="0.15">
      <c r="B59" s="129"/>
      <c r="C59" s="1203" t="s">
        <v>552</v>
      </c>
      <c r="D59" s="1204"/>
      <c r="E59" s="1205"/>
      <c r="F59" s="130">
        <v>1223</v>
      </c>
      <c r="G59" s="130">
        <v>1137</v>
      </c>
      <c r="H59" s="131">
        <v>1101</v>
      </c>
    </row>
    <row r="60" spans="2:8" ht="45.75" customHeight="1" x14ac:dyDescent="0.15">
      <c r="B60" s="129"/>
      <c r="C60" s="1203" t="s">
        <v>553</v>
      </c>
      <c r="D60" s="1204"/>
      <c r="E60" s="1205"/>
      <c r="F60" s="130">
        <v>223</v>
      </c>
      <c r="G60" s="130">
        <v>293</v>
      </c>
      <c r="H60" s="131">
        <v>371</v>
      </c>
    </row>
    <row r="61" spans="2:8" ht="45.75" customHeight="1" x14ac:dyDescent="0.15">
      <c r="B61" s="129"/>
      <c r="C61" s="1203" t="s">
        <v>554</v>
      </c>
      <c r="D61" s="1204"/>
      <c r="E61" s="1205"/>
      <c r="F61" s="130">
        <v>77</v>
      </c>
      <c r="G61" s="130">
        <v>257</v>
      </c>
      <c r="H61" s="131">
        <v>194</v>
      </c>
    </row>
    <row r="62" spans="2:8" ht="45.75" customHeight="1" thickBot="1" x14ac:dyDescent="0.2">
      <c r="B62" s="132"/>
      <c r="C62" s="1206" t="s">
        <v>555</v>
      </c>
      <c r="D62" s="1207"/>
      <c r="E62" s="1208"/>
      <c r="F62" s="133">
        <v>73</v>
      </c>
      <c r="G62" s="133">
        <v>91</v>
      </c>
      <c r="H62" s="134">
        <v>108</v>
      </c>
    </row>
    <row r="63" spans="2:8" ht="52.5" customHeight="1" thickBot="1" x14ac:dyDescent="0.2">
      <c r="B63" s="135"/>
      <c r="C63" s="1209" t="s">
        <v>49</v>
      </c>
      <c r="D63" s="1209"/>
      <c r="E63" s="1210"/>
      <c r="F63" s="136">
        <v>11101</v>
      </c>
      <c r="G63" s="136">
        <v>11392</v>
      </c>
      <c r="H63" s="137">
        <v>11920</v>
      </c>
    </row>
    <row r="64" spans="2:8" x14ac:dyDescent="0.15"/>
  </sheetData>
  <sheetProtection algorithmName="SHA-512" hashValue="dQHNEhA74FSFj+2DrTx1YWa+Fj3y2215aDeuIZW2cdU8aQ5seoRU58lTtmLk10U9sD/aiblTScIuw/jplI+0sQ==" saltValue="lub1/VLQZjeMo2rNXfpE6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T49" zoomScaleNormal="100" zoomScaleSheetLayoutView="55" workbookViewId="0">
      <selection activeCell="AN65" sqref="AN65:DC69"/>
    </sheetView>
  </sheetViews>
  <sheetFormatPr defaultColWidth="0" defaultRowHeight="0" customHeight="1" zeroHeight="1" x14ac:dyDescent="0.15"/>
  <cols>
    <col min="1" max="1" width="6.375" style="1217" customWidth="1"/>
    <col min="2" max="107" width="2.5" style="1217" customWidth="1"/>
    <col min="108" max="108" width="6.125" style="1219" customWidth="1"/>
    <col min="109" max="109" width="5.875" style="1218" customWidth="1"/>
    <col min="110" max="16384" width="8.625" style="1217" hidden="1"/>
  </cols>
  <sheetData>
    <row r="1" spans="1:109" ht="42.75" customHeight="1" x14ac:dyDescent="0.15">
      <c r="A1" s="1274"/>
      <c r="B1" s="1273"/>
      <c r="DD1" s="1217"/>
      <c r="DE1" s="1217"/>
    </row>
    <row r="2" spans="1:109" ht="25.5" customHeight="1" x14ac:dyDescent="0.15">
      <c r="A2" s="1272"/>
      <c r="C2" s="1272"/>
      <c r="O2" s="1272"/>
      <c r="P2" s="1272"/>
      <c r="Q2" s="1272"/>
      <c r="R2" s="1272"/>
      <c r="S2" s="1272"/>
      <c r="T2" s="1272"/>
      <c r="U2" s="1272"/>
      <c r="V2" s="1272"/>
      <c r="W2" s="1272"/>
      <c r="X2" s="1272"/>
      <c r="Y2" s="1272"/>
      <c r="Z2" s="1272"/>
      <c r="AA2" s="1272"/>
      <c r="AB2" s="1272"/>
      <c r="AC2" s="1272"/>
      <c r="AD2" s="1272"/>
      <c r="AE2" s="1272"/>
      <c r="AF2" s="1272"/>
      <c r="AG2" s="1272"/>
      <c r="AH2" s="1272"/>
      <c r="AI2" s="1272"/>
      <c r="AU2" s="1272"/>
      <c r="BG2" s="1272"/>
      <c r="BS2" s="1272"/>
      <c r="CE2" s="1272"/>
      <c r="CQ2" s="1272"/>
      <c r="DD2" s="1217"/>
      <c r="DE2" s="1217"/>
    </row>
    <row r="3" spans="1:109" ht="25.5" customHeight="1" x14ac:dyDescent="0.15">
      <c r="A3" s="1272"/>
      <c r="C3" s="1272"/>
      <c r="O3" s="1272"/>
      <c r="P3" s="1272"/>
      <c r="Q3" s="1272"/>
      <c r="R3" s="1272"/>
      <c r="S3" s="1272"/>
      <c r="T3" s="1272"/>
      <c r="U3" s="1272"/>
      <c r="V3" s="1272"/>
      <c r="W3" s="1272"/>
      <c r="X3" s="1272"/>
      <c r="Y3" s="1272"/>
      <c r="Z3" s="1272"/>
      <c r="AA3" s="1272"/>
      <c r="AB3" s="1272"/>
      <c r="AC3" s="1272"/>
      <c r="AD3" s="1272"/>
      <c r="AE3" s="1272"/>
      <c r="AF3" s="1272"/>
      <c r="AG3" s="1272"/>
      <c r="AH3" s="1272"/>
      <c r="AI3" s="1272"/>
      <c r="AU3" s="1272"/>
      <c r="BG3" s="1272"/>
      <c r="BS3" s="1272"/>
      <c r="CE3" s="1272"/>
      <c r="CQ3" s="1272"/>
      <c r="DD3" s="1217"/>
      <c r="DE3" s="1217"/>
    </row>
    <row r="4" spans="1:109" s="259" customFormat="1" ht="13.5" x14ac:dyDescent="0.15">
      <c r="A4" s="1272"/>
      <c r="B4" s="1272"/>
      <c r="C4" s="1272"/>
      <c r="D4" s="1272"/>
      <c r="E4" s="1272"/>
      <c r="F4" s="1272"/>
      <c r="G4" s="1272"/>
      <c r="H4" s="1272"/>
      <c r="I4" s="1272"/>
      <c r="J4" s="1272"/>
      <c r="K4" s="1272"/>
      <c r="L4" s="1272"/>
      <c r="M4" s="1272"/>
      <c r="N4" s="1272"/>
      <c r="O4" s="1272"/>
      <c r="P4" s="1272"/>
      <c r="Q4" s="1272"/>
      <c r="R4" s="1272"/>
      <c r="S4" s="1272"/>
      <c r="T4" s="1272"/>
      <c r="U4" s="1272"/>
      <c r="V4" s="1272"/>
      <c r="W4" s="1272"/>
      <c r="X4" s="1272"/>
      <c r="Y4" s="1272"/>
      <c r="Z4" s="1272"/>
      <c r="AA4" s="1272"/>
      <c r="AB4" s="1272"/>
      <c r="AC4" s="1272"/>
      <c r="AD4" s="1272"/>
      <c r="AE4" s="1272"/>
      <c r="AF4" s="1272"/>
      <c r="AG4" s="1272"/>
      <c r="AH4" s="1272"/>
      <c r="AI4" s="1272"/>
      <c r="AJ4" s="1272"/>
      <c r="AK4" s="1272"/>
      <c r="AL4" s="1272"/>
      <c r="AM4" s="1272"/>
      <c r="AN4" s="1272"/>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T4" s="1272"/>
      <c r="CU4" s="1272"/>
      <c r="CV4" s="1272"/>
      <c r="CW4" s="1272"/>
      <c r="CX4" s="1272"/>
      <c r="CY4" s="1272"/>
      <c r="CZ4" s="1272"/>
      <c r="DA4" s="1272"/>
      <c r="DB4" s="1272"/>
      <c r="DC4" s="1272"/>
      <c r="DD4" s="1272"/>
      <c r="DE4" s="1272"/>
    </row>
    <row r="5" spans="1:109" s="259" customFormat="1" ht="13.5" x14ac:dyDescent="0.15">
      <c r="A5" s="1272"/>
      <c r="B5" s="1272"/>
      <c r="C5" s="1272"/>
      <c r="D5" s="1272"/>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272"/>
      <c r="AC5" s="1272"/>
      <c r="AD5" s="1272"/>
      <c r="AE5" s="1272"/>
      <c r="AF5" s="1272"/>
      <c r="AG5" s="1272"/>
      <c r="AH5" s="1272"/>
      <c r="AI5" s="1272"/>
      <c r="AJ5" s="1272"/>
      <c r="AK5" s="1272"/>
      <c r="AL5" s="1272"/>
      <c r="AM5" s="1272"/>
      <c r="AN5" s="1272"/>
      <c r="AO5" s="1272"/>
      <c r="AP5" s="1272"/>
      <c r="AQ5" s="1272"/>
      <c r="AR5" s="1272"/>
      <c r="AS5" s="1272"/>
      <c r="AT5" s="1272"/>
      <c r="AU5" s="1272"/>
      <c r="AV5" s="1272"/>
      <c r="AW5" s="1272"/>
      <c r="AX5" s="1272"/>
      <c r="AY5" s="1272"/>
      <c r="AZ5" s="1272"/>
      <c r="BA5" s="1272"/>
      <c r="BB5" s="1272"/>
      <c r="BC5" s="1272"/>
      <c r="BD5" s="1272"/>
      <c r="BE5" s="1272"/>
      <c r="BF5" s="1272"/>
      <c r="BG5" s="1272"/>
      <c r="BH5" s="1272"/>
      <c r="BI5" s="1272"/>
      <c r="BJ5" s="1272"/>
      <c r="BK5" s="1272"/>
      <c r="BL5" s="1272"/>
      <c r="BM5" s="1272"/>
      <c r="BN5" s="1272"/>
      <c r="BO5" s="1272"/>
      <c r="BP5" s="1272"/>
      <c r="BQ5" s="1272"/>
      <c r="BR5" s="1272"/>
      <c r="BS5" s="1272"/>
      <c r="BT5" s="1272"/>
      <c r="BU5" s="1272"/>
      <c r="BV5" s="1272"/>
      <c r="BW5" s="1272"/>
      <c r="BX5" s="1272"/>
      <c r="BY5" s="1272"/>
      <c r="BZ5" s="1272"/>
      <c r="CA5" s="1272"/>
      <c r="CB5" s="1272"/>
      <c r="CC5" s="1272"/>
      <c r="CD5" s="1272"/>
      <c r="CE5" s="1272"/>
      <c r="CF5" s="1272"/>
      <c r="CG5" s="1272"/>
      <c r="CH5" s="1272"/>
      <c r="CI5" s="1272"/>
      <c r="CJ5" s="1272"/>
      <c r="CK5" s="1272"/>
      <c r="CL5" s="1272"/>
      <c r="CM5" s="1272"/>
      <c r="CN5" s="1272"/>
      <c r="CO5" s="1272"/>
      <c r="CP5" s="1272"/>
      <c r="CQ5" s="1272"/>
      <c r="CR5" s="1272"/>
      <c r="CS5" s="1272"/>
      <c r="CT5" s="1272"/>
      <c r="CU5" s="1272"/>
      <c r="CV5" s="1272"/>
      <c r="CW5" s="1272"/>
      <c r="CX5" s="1272"/>
      <c r="CY5" s="1272"/>
      <c r="CZ5" s="1272"/>
      <c r="DA5" s="1272"/>
      <c r="DB5" s="1272"/>
      <c r="DC5" s="1272"/>
      <c r="DD5" s="1272"/>
      <c r="DE5" s="1272"/>
    </row>
    <row r="6" spans="1:109" s="259" customFormat="1" ht="13.5" x14ac:dyDescent="0.15">
      <c r="A6" s="1272"/>
      <c r="B6" s="1272"/>
      <c r="C6" s="1272"/>
      <c r="D6" s="1272"/>
      <c r="E6" s="1272"/>
      <c r="F6" s="1272"/>
      <c r="G6" s="1272"/>
      <c r="H6" s="1272"/>
      <c r="I6" s="1272"/>
      <c r="J6" s="1272"/>
      <c r="K6" s="1272"/>
      <c r="L6" s="1272"/>
      <c r="M6" s="1272"/>
      <c r="N6" s="1272"/>
      <c r="O6" s="1272"/>
      <c r="P6" s="1272"/>
      <c r="Q6" s="1272"/>
      <c r="R6" s="1272"/>
      <c r="S6" s="1272"/>
      <c r="T6" s="1272"/>
      <c r="U6" s="1272"/>
      <c r="V6" s="1272"/>
      <c r="W6" s="1272"/>
      <c r="X6" s="1272"/>
      <c r="Y6" s="1272"/>
      <c r="Z6" s="1272"/>
      <c r="AA6" s="1272"/>
      <c r="AB6" s="1272"/>
      <c r="AC6" s="1272"/>
      <c r="AD6" s="1272"/>
      <c r="AE6" s="1272"/>
      <c r="AF6" s="1272"/>
      <c r="AG6" s="1272"/>
      <c r="AH6" s="1272"/>
      <c r="AI6" s="1272"/>
      <c r="AJ6" s="1272"/>
      <c r="AK6" s="1272"/>
      <c r="AL6" s="1272"/>
      <c r="AM6" s="1272"/>
      <c r="AN6" s="1272"/>
      <c r="AO6" s="1272"/>
      <c r="AP6" s="1272"/>
      <c r="AQ6" s="1272"/>
      <c r="AR6" s="1272"/>
      <c r="AS6" s="1272"/>
      <c r="AT6" s="1272"/>
      <c r="AU6" s="1272"/>
      <c r="AV6" s="1272"/>
      <c r="AW6" s="1272"/>
      <c r="AX6" s="1272"/>
      <c r="AY6" s="1272"/>
      <c r="AZ6" s="1272"/>
      <c r="BA6" s="1272"/>
      <c r="BB6" s="1272"/>
      <c r="BC6" s="1272"/>
      <c r="BD6" s="1272"/>
      <c r="BE6" s="1272"/>
      <c r="BF6" s="1272"/>
      <c r="BG6" s="1272"/>
      <c r="BH6" s="1272"/>
      <c r="BI6" s="1272"/>
      <c r="BJ6" s="1272"/>
      <c r="BK6" s="1272"/>
      <c r="BL6" s="1272"/>
      <c r="BM6" s="1272"/>
      <c r="BN6" s="1272"/>
      <c r="BO6" s="1272"/>
      <c r="BP6" s="1272"/>
      <c r="BQ6" s="1272"/>
      <c r="BR6" s="1272"/>
      <c r="BS6" s="1272"/>
      <c r="BT6" s="1272"/>
      <c r="BU6" s="1272"/>
      <c r="BV6" s="1272"/>
      <c r="BW6" s="1272"/>
      <c r="BX6" s="1272"/>
      <c r="BY6" s="1272"/>
      <c r="BZ6" s="1272"/>
      <c r="CA6" s="1272"/>
      <c r="CB6" s="1272"/>
      <c r="CC6" s="1272"/>
      <c r="CD6" s="1272"/>
      <c r="CE6" s="1272"/>
      <c r="CF6" s="1272"/>
      <c r="CG6" s="1272"/>
      <c r="CH6" s="1272"/>
      <c r="CI6" s="1272"/>
      <c r="CJ6" s="1272"/>
      <c r="CK6" s="1272"/>
      <c r="CL6" s="1272"/>
      <c r="CM6" s="1272"/>
      <c r="CN6" s="1272"/>
      <c r="CO6" s="1272"/>
      <c r="CP6" s="1272"/>
      <c r="CQ6" s="1272"/>
      <c r="CR6" s="1272"/>
      <c r="CS6" s="1272"/>
      <c r="CT6" s="1272"/>
      <c r="CU6" s="1272"/>
      <c r="CV6" s="1272"/>
      <c r="CW6" s="1272"/>
      <c r="CX6" s="1272"/>
      <c r="CY6" s="1272"/>
      <c r="CZ6" s="1272"/>
      <c r="DA6" s="1272"/>
      <c r="DB6" s="1272"/>
      <c r="DC6" s="1272"/>
      <c r="DD6" s="1272"/>
      <c r="DE6" s="1272"/>
    </row>
    <row r="7" spans="1:109" s="259" customFormat="1" ht="13.5" x14ac:dyDescent="0.15">
      <c r="A7" s="1272"/>
      <c r="B7" s="1272"/>
      <c r="C7" s="1272"/>
      <c r="D7" s="1272"/>
      <c r="E7" s="1272"/>
      <c r="F7" s="1272"/>
      <c r="G7" s="1272"/>
      <c r="H7" s="1272"/>
      <c r="I7" s="1272"/>
      <c r="J7" s="1272"/>
      <c r="K7" s="1272"/>
      <c r="L7" s="1272"/>
      <c r="M7" s="1272"/>
      <c r="N7" s="1272"/>
      <c r="O7" s="1272"/>
      <c r="P7" s="1272"/>
      <c r="Q7" s="1272"/>
      <c r="R7" s="1272"/>
      <c r="S7" s="1272"/>
      <c r="T7" s="1272"/>
      <c r="U7" s="1272"/>
      <c r="V7" s="1272"/>
      <c r="W7" s="1272"/>
      <c r="X7" s="1272"/>
      <c r="Y7" s="1272"/>
      <c r="Z7" s="1272"/>
      <c r="AA7" s="1272"/>
      <c r="AB7" s="1272"/>
      <c r="AC7" s="1272"/>
      <c r="AD7" s="1272"/>
      <c r="AE7" s="1272"/>
      <c r="AF7" s="1272"/>
      <c r="AG7" s="1272"/>
      <c r="AH7" s="1272"/>
      <c r="AI7" s="1272"/>
      <c r="AJ7" s="1272"/>
      <c r="AK7" s="1272"/>
      <c r="AL7" s="1272"/>
      <c r="AM7" s="1272"/>
      <c r="AN7" s="1272"/>
      <c r="AO7" s="1272"/>
      <c r="AP7" s="1272"/>
      <c r="AQ7" s="1272"/>
      <c r="AR7" s="1272"/>
      <c r="AS7" s="1272"/>
      <c r="AT7" s="1272"/>
      <c r="AU7" s="1272"/>
      <c r="AV7" s="1272"/>
      <c r="AW7" s="1272"/>
      <c r="AX7" s="1272"/>
      <c r="AY7" s="1272"/>
      <c r="AZ7" s="1272"/>
      <c r="BA7" s="1272"/>
      <c r="BB7" s="1272"/>
      <c r="BC7" s="1272"/>
      <c r="BD7" s="1272"/>
      <c r="BE7" s="1272"/>
      <c r="BF7" s="1272"/>
      <c r="BG7" s="1272"/>
      <c r="BH7" s="1272"/>
      <c r="BI7" s="1272"/>
      <c r="BJ7" s="1272"/>
      <c r="BK7" s="1272"/>
      <c r="BL7" s="1272"/>
      <c r="BM7" s="1272"/>
      <c r="BN7" s="1272"/>
      <c r="BO7" s="1272"/>
      <c r="BP7" s="1272"/>
      <c r="BQ7" s="1272"/>
      <c r="BR7" s="1272"/>
      <c r="BS7" s="1272"/>
      <c r="BT7" s="1272"/>
      <c r="BU7" s="1272"/>
      <c r="BV7" s="1272"/>
      <c r="BW7" s="1272"/>
      <c r="BX7" s="1272"/>
      <c r="BY7" s="1272"/>
      <c r="BZ7" s="1272"/>
      <c r="CA7" s="1272"/>
      <c r="CB7" s="1272"/>
      <c r="CC7" s="1272"/>
      <c r="CD7" s="1272"/>
      <c r="CE7" s="1272"/>
      <c r="CF7" s="1272"/>
      <c r="CG7" s="1272"/>
      <c r="CH7" s="1272"/>
      <c r="CI7" s="1272"/>
      <c r="CJ7" s="1272"/>
      <c r="CK7" s="1272"/>
      <c r="CL7" s="1272"/>
      <c r="CM7" s="1272"/>
      <c r="CN7" s="1272"/>
      <c r="CO7" s="1272"/>
      <c r="CP7" s="1272"/>
      <c r="CQ7" s="1272"/>
      <c r="CR7" s="1272"/>
      <c r="CS7" s="1272"/>
      <c r="CT7" s="1272"/>
      <c r="CU7" s="1272"/>
      <c r="CV7" s="1272"/>
      <c r="CW7" s="1272"/>
      <c r="CX7" s="1272"/>
      <c r="CY7" s="1272"/>
      <c r="CZ7" s="1272"/>
      <c r="DA7" s="1272"/>
      <c r="DB7" s="1272"/>
      <c r="DC7" s="1272"/>
      <c r="DD7" s="1272"/>
      <c r="DE7" s="1272"/>
    </row>
    <row r="8" spans="1:109" s="259" customFormat="1" ht="13.5" x14ac:dyDescent="0.15">
      <c r="A8" s="1272"/>
      <c r="B8" s="1272"/>
      <c r="C8" s="1272"/>
      <c r="D8" s="1272"/>
      <c r="E8" s="1272"/>
      <c r="F8" s="1272"/>
      <c r="G8" s="1272"/>
      <c r="H8" s="1272"/>
      <c r="I8" s="1272"/>
      <c r="J8" s="1272"/>
      <c r="K8" s="1272"/>
      <c r="L8" s="1272"/>
      <c r="M8" s="1272"/>
      <c r="N8" s="1272"/>
      <c r="O8" s="1272"/>
      <c r="P8" s="1272"/>
      <c r="Q8" s="1272"/>
      <c r="R8" s="1272"/>
      <c r="S8" s="1272"/>
      <c r="T8" s="1272"/>
      <c r="U8" s="1272"/>
      <c r="V8" s="1272"/>
      <c r="W8" s="1272"/>
      <c r="X8" s="1272"/>
      <c r="Y8" s="1272"/>
      <c r="Z8" s="1272"/>
      <c r="AA8" s="1272"/>
      <c r="AB8" s="1272"/>
      <c r="AC8" s="1272"/>
      <c r="AD8" s="1272"/>
      <c r="AE8" s="1272"/>
      <c r="AF8" s="1272"/>
      <c r="AG8" s="1272"/>
      <c r="AH8" s="1272"/>
      <c r="AI8" s="1272"/>
      <c r="AJ8" s="1272"/>
      <c r="AK8" s="1272"/>
      <c r="AL8" s="1272"/>
      <c r="AM8" s="1272"/>
      <c r="AN8" s="1272"/>
      <c r="AO8" s="1272"/>
      <c r="AP8" s="1272"/>
      <c r="AQ8" s="1272"/>
      <c r="AR8" s="1272"/>
      <c r="AS8" s="1272"/>
      <c r="AT8" s="1272"/>
      <c r="AU8" s="1272"/>
      <c r="AV8" s="1272"/>
      <c r="AW8" s="1272"/>
      <c r="AX8" s="1272"/>
      <c r="AY8" s="1272"/>
      <c r="AZ8" s="1272"/>
      <c r="BA8" s="1272"/>
      <c r="BB8" s="1272"/>
      <c r="BC8" s="1272"/>
      <c r="BD8" s="1272"/>
      <c r="BE8" s="1272"/>
      <c r="BF8" s="1272"/>
      <c r="BG8" s="1272"/>
      <c r="BH8" s="1272"/>
      <c r="BI8" s="1272"/>
      <c r="BJ8" s="1272"/>
      <c r="BK8" s="1272"/>
      <c r="BL8" s="1272"/>
      <c r="BM8" s="1272"/>
      <c r="BN8" s="1272"/>
      <c r="BO8" s="1272"/>
      <c r="BP8" s="1272"/>
      <c r="BQ8" s="1272"/>
      <c r="BR8" s="1272"/>
      <c r="BS8" s="1272"/>
      <c r="BT8" s="1272"/>
      <c r="BU8" s="1272"/>
      <c r="BV8" s="1272"/>
      <c r="BW8" s="1272"/>
      <c r="BX8" s="1272"/>
      <c r="BY8" s="1272"/>
      <c r="BZ8" s="1272"/>
      <c r="CA8" s="1272"/>
      <c r="CB8" s="1272"/>
      <c r="CC8" s="1272"/>
      <c r="CD8" s="1272"/>
      <c r="CE8" s="1272"/>
      <c r="CF8" s="1272"/>
      <c r="CG8" s="1272"/>
      <c r="CH8" s="1272"/>
      <c r="CI8" s="1272"/>
      <c r="CJ8" s="1272"/>
      <c r="CK8" s="1272"/>
      <c r="CL8" s="1272"/>
      <c r="CM8" s="1272"/>
      <c r="CN8" s="1272"/>
      <c r="CO8" s="1272"/>
      <c r="CP8" s="1272"/>
      <c r="CQ8" s="1272"/>
      <c r="CR8" s="1272"/>
      <c r="CS8" s="1272"/>
      <c r="CT8" s="1272"/>
      <c r="CU8" s="1272"/>
      <c r="CV8" s="1272"/>
      <c r="CW8" s="1272"/>
      <c r="CX8" s="1272"/>
      <c r="CY8" s="1272"/>
      <c r="CZ8" s="1272"/>
      <c r="DA8" s="1272"/>
      <c r="DB8" s="1272"/>
      <c r="DC8" s="1272"/>
      <c r="DD8" s="1272"/>
      <c r="DE8" s="1272"/>
    </row>
    <row r="9" spans="1:109" s="259" customFormat="1" ht="13.5" x14ac:dyDescent="0.15">
      <c r="A9" s="1272"/>
      <c r="B9" s="1272"/>
      <c r="C9" s="1272"/>
      <c r="D9" s="1272"/>
      <c r="E9" s="1272"/>
      <c r="F9" s="1272"/>
      <c r="G9" s="1272"/>
      <c r="H9" s="1272"/>
      <c r="I9" s="1272"/>
      <c r="J9" s="1272"/>
      <c r="K9" s="1272"/>
      <c r="L9" s="1272"/>
      <c r="M9" s="1272"/>
      <c r="N9" s="1272"/>
      <c r="O9" s="1272"/>
      <c r="P9" s="1272"/>
      <c r="Q9" s="1272"/>
      <c r="R9" s="1272"/>
      <c r="S9" s="1272"/>
      <c r="T9" s="1272"/>
      <c r="U9" s="1272"/>
      <c r="V9" s="1272"/>
      <c r="W9" s="1272"/>
      <c r="X9" s="1272"/>
      <c r="Y9" s="1272"/>
      <c r="Z9" s="1272"/>
      <c r="AA9" s="1272"/>
      <c r="AB9" s="1272"/>
      <c r="AC9" s="1272"/>
      <c r="AD9" s="1272"/>
      <c r="AE9" s="1272"/>
      <c r="AF9" s="1272"/>
      <c r="AG9" s="1272"/>
      <c r="AH9" s="1272"/>
      <c r="AI9" s="1272"/>
      <c r="AJ9" s="1272"/>
      <c r="AK9" s="1272"/>
      <c r="AL9" s="1272"/>
      <c r="AM9" s="1272"/>
      <c r="AN9" s="1272"/>
      <c r="AO9" s="1272"/>
      <c r="AP9" s="1272"/>
      <c r="AQ9" s="1272"/>
      <c r="AR9" s="1272"/>
      <c r="AS9" s="1272"/>
      <c r="AT9" s="1272"/>
      <c r="AU9" s="1272"/>
      <c r="AV9" s="1272"/>
      <c r="AW9" s="1272"/>
      <c r="AX9" s="1272"/>
      <c r="AY9" s="1272"/>
      <c r="AZ9" s="1272"/>
      <c r="BA9" s="1272"/>
      <c r="BB9" s="1272"/>
      <c r="BC9" s="1272"/>
      <c r="BD9" s="1272"/>
      <c r="BE9" s="1272"/>
      <c r="BF9" s="1272"/>
      <c r="BG9" s="1272"/>
      <c r="BH9" s="1272"/>
      <c r="BI9" s="1272"/>
      <c r="BJ9" s="1272"/>
      <c r="BK9" s="1272"/>
      <c r="BL9" s="1272"/>
      <c r="BM9" s="1272"/>
      <c r="BN9" s="1272"/>
      <c r="BO9" s="1272"/>
      <c r="BP9" s="1272"/>
      <c r="BQ9" s="1272"/>
      <c r="BR9" s="1272"/>
      <c r="BS9" s="1272"/>
      <c r="BT9" s="1272"/>
      <c r="BU9" s="1272"/>
      <c r="BV9" s="1272"/>
      <c r="BW9" s="1272"/>
      <c r="BX9" s="1272"/>
      <c r="BY9" s="1272"/>
      <c r="BZ9" s="1272"/>
      <c r="CA9" s="1272"/>
      <c r="CB9" s="1272"/>
      <c r="CC9" s="1272"/>
      <c r="CD9" s="1272"/>
      <c r="CE9" s="1272"/>
      <c r="CF9" s="1272"/>
      <c r="CG9" s="1272"/>
      <c r="CH9" s="1272"/>
      <c r="CI9" s="1272"/>
      <c r="CJ9" s="1272"/>
      <c r="CK9" s="1272"/>
      <c r="CL9" s="1272"/>
      <c r="CM9" s="1272"/>
      <c r="CN9" s="1272"/>
      <c r="CO9" s="1272"/>
      <c r="CP9" s="1272"/>
      <c r="CQ9" s="1272"/>
      <c r="CR9" s="1272"/>
      <c r="CS9" s="1272"/>
      <c r="CT9" s="1272"/>
      <c r="CU9" s="1272"/>
      <c r="CV9" s="1272"/>
      <c r="CW9" s="1272"/>
      <c r="CX9" s="1272"/>
      <c r="CY9" s="1272"/>
      <c r="CZ9" s="1272"/>
      <c r="DA9" s="1272"/>
      <c r="DB9" s="1272"/>
      <c r="DC9" s="1272"/>
      <c r="DD9" s="1272"/>
      <c r="DE9" s="1272"/>
    </row>
    <row r="10" spans="1:109" s="259" customFormat="1" ht="13.5" x14ac:dyDescent="0.15">
      <c r="A10" s="1272"/>
      <c r="B10" s="1272"/>
      <c r="C10" s="1272"/>
      <c r="D10" s="1272"/>
      <c r="E10" s="1272"/>
      <c r="F10" s="1272"/>
      <c r="G10" s="1272"/>
      <c r="H10" s="1272"/>
      <c r="I10" s="1272"/>
      <c r="J10" s="1272"/>
      <c r="K10" s="1272"/>
      <c r="L10" s="1272"/>
      <c r="M10" s="1272"/>
      <c r="N10" s="1272"/>
      <c r="O10" s="1272"/>
      <c r="P10" s="1272"/>
      <c r="Q10" s="1272"/>
      <c r="R10" s="1272"/>
      <c r="S10" s="1272"/>
      <c r="T10" s="1272"/>
      <c r="U10" s="1272"/>
      <c r="V10" s="1272"/>
      <c r="W10" s="1272"/>
      <c r="X10" s="1272"/>
      <c r="Y10" s="1272"/>
      <c r="Z10" s="1272"/>
      <c r="AA10" s="1272"/>
      <c r="AB10" s="1272"/>
      <c r="AC10" s="1272"/>
      <c r="AD10" s="1272"/>
      <c r="AE10" s="1272"/>
      <c r="AF10" s="1272"/>
      <c r="AG10" s="1272"/>
      <c r="AH10" s="1272"/>
      <c r="AI10" s="1272"/>
      <c r="AJ10" s="1272"/>
      <c r="AK10" s="1272"/>
      <c r="AL10" s="1272"/>
      <c r="AM10" s="1272"/>
      <c r="AN10" s="1272"/>
      <c r="AO10" s="1272"/>
      <c r="AP10" s="1272"/>
      <c r="AQ10" s="1272"/>
      <c r="AR10" s="1272"/>
      <c r="AS10" s="1272"/>
      <c r="AT10" s="1272"/>
      <c r="AU10" s="1272"/>
      <c r="AV10" s="1272"/>
      <c r="AW10" s="1272"/>
      <c r="AX10" s="1272"/>
      <c r="AY10" s="1272"/>
      <c r="AZ10" s="1272"/>
      <c r="BA10" s="1272"/>
      <c r="BB10" s="1272"/>
      <c r="BC10" s="1272"/>
      <c r="BD10" s="1272"/>
      <c r="BE10" s="1272"/>
      <c r="BF10" s="1272"/>
      <c r="BG10" s="1272"/>
      <c r="BH10" s="1272"/>
      <c r="BI10" s="1272"/>
      <c r="BJ10" s="1272"/>
      <c r="BK10" s="1272"/>
      <c r="BL10" s="1272"/>
      <c r="BM10" s="1272"/>
      <c r="BN10" s="1272"/>
      <c r="BO10" s="1272"/>
      <c r="BP10" s="1272"/>
      <c r="BQ10" s="1272"/>
      <c r="BR10" s="1272"/>
      <c r="BS10" s="1272"/>
      <c r="BT10" s="1272"/>
      <c r="BU10" s="1272"/>
      <c r="BV10" s="1272"/>
      <c r="BW10" s="1272"/>
      <c r="BX10" s="1272"/>
      <c r="BY10" s="1272"/>
      <c r="BZ10" s="1272"/>
      <c r="CA10" s="1272"/>
      <c r="CB10" s="1272"/>
      <c r="CC10" s="1272"/>
      <c r="CD10" s="1272"/>
      <c r="CE10" s="1272"/>
      <c r="CF10" s="1272"/>
      <c r="CG10" s="1272"/>
      <c r="CH10" s="1272"/>
      <c r="CI10" s="1272"/>
      <c r="CJ10" s="1272"/>
      <c r="CK10" s="1272"/>
      <c r="CL10" s="1272"/>
      <c r="CM10" s="1272"/>
      <c r="CN10" s="1272"/>
      <c r="CO10" s="1272"/>
      <c r="CP10" s="1272"/>
      <c r="CQ10" s="1272"/>
      <c r="CR10" s="1272"/>
      <c r="CS10" s="1272"/>
      <c r="CT10" s="1272"/>
      <c r="CU10" s="1272"/>
      <c r="CV10" s="1272"/>
      <c r="CW10" s="1272"/>
      <c r="CX10" s="1272"/>
      <c r="CY10" s="1272"/>
      <c r="CZ10" s="1272"/>
      <c r="DA10" s="1272"/>
      <c r="DB10" s="1272"/>
      <c r="DC10" s="1272"/>
      <c r="DD10" s="1272"/>
      <c r="DE10" s="1272"/>
    </row>
    <row r="11" spans="1:109" s="259" customFormat="1" ht="13.5" x14ac:dyDescent="0.15">
      <c r="A11" s="1272"/>
      <c r="B11" s="1272"/>
      <c r="C11" s="1272"/>
      <c r="D11" s="1272"/>
      <c r="E11" s="1272"/>
      <c r="F11" s="1272"/>
      <c r="G11" s="1272"/>
      <c r="H11" s="1272"/>
      <c r="I11" s="1272"/>
      <c r="J11" s="1272"/>
      <c r="K11" s="1272"/>
      <c r="L11" s="1272"/>
      <c r="M11" s="1272"/>
      <c r="N11" s="1272"/>
      <c r="O11" s="1272"/>
      <c r="P11" s="1272"/>
      <c r="Q11" s="1272"/>
      <c r="R11" s="1272"/>
      <c r="S11" s="1272"/>
      <c r="T11" s="1272"/>
      <c r="U11" s="1272"/>
      <c r="V11" s="1272"/>
      <c r="W11" s="1272"/>
      <c r="X11" s="1272"/>
      <c r="Y11" s="1272"/>
      <c r="Z11" s="1272"/>
      <c r="AA11" s="1272"/>
      <c r="AB11" s="1272"/>
      <c r="AC11" s="1272"/>
      <c r="AD11" s="1272"/>
      <c r="AE11" s="1272"/>
      <c r="AF11" s="1272"/>
      <c r="AG11" s="1272"/>
      <c r="AH11" s="1272"/>
      <c r="AI11" s="1272"/>
      <c r="AJ11" s="1272"/>
      <c r="AK11" s="1272"/>
      <c r="AL11" s="1272"/>
      <c r="AM11" s="1272"/>
      <c r="AN11" s="1272"/>
      <c r="AO11" s="1272"/>
      <c r="AP11" s="1272"/>
      <c r="AQ11" s="1272"/>
      <c r="AR11" s="1272"/>
      <c r="AS11" s="1272"/>
      <c r="AT11" s="1272"/>
      <c r="AU11" s="1272"/>
      <c r="AV11" s="1272"/>
      <c r="AW11" s="1272"/>
      <c r="AX11" s="1272"/>
      <c r="AY11" s="1272"/>
      <c r="AZ11" s="1272"/>
      <c r="BA11" s="1272"/>
      <c r="BB11" s="1272"/>
      <c r="BC11" s="1272"/>
      <c r="BD11" s="1272"/>
      <c r="BE11" s="1272"/>
      <c r="BF11" s="1272"/>
      <c r="BG11" s="1272"/>
      <c r="BH11" s="1272"/>
      <c r="BI11" s="1272"/>
      <c r="BJ11" s="1272"/>
      <c r="BK11" s="1272"/>
      <c r="BL11" s="1272"/>
      <c r="BM11" s="1272"/>
      <c r="BN11" s="1272"/>
      <c r="BO11" s="1272"/>
      <c r="BP11" s="1272"/>
      <c r="BQ11" s="1272"/>
      <c r="BR11" s="1272"/>
      <c r="BS11" s="1272"/>
      <c r="BT11" s="1272"/>
      <c r="BU11" s="1272"/>
      <c r="BV11" s="1272"/>
      <c r="BW11" s="1272"/>
      <c r="BX11" s="1272"/>
      <c r="BY11" s="1272"/>
      <c r="BZ11" s="1272"/>
      <c r="CA11" s="1272"/>
      <c r="CB11" s="1272"/>
      <c r="CC11" s="1272"/>
      <c r="CD11" s="1272"/>
      <c r="CE11" s="1272"/>
      <c r="CF11" s="1272"/>
      <c r="CG11" s="1272"/>
      <c r="CH11" s="1272"/>
      <c r="CI11" s="1272"/>
      <c r="CJ11" s="1272"/>
      <c r="CK11" s="1272"/>
      <c r="CL11" s="1272"/>
      <c r="CM11" s="1272"/>
      <c r="CN11" s="1272"/>
      <c r="CO11" s="1272"/>
      <c r="CP11" s="1272"/>
      <c r="CQ11" s="1272"/>
      <c r="CR11" s="1272"/>
      <c r="CS11" s="1272"/>
      <c r="CT11" s="1272"/>
      <c r="CU11" s="1272"/>
      <c r="CV11" s="1272"/>
      <c r="CW11" s="1272"/>
      <c r="CX11" s="1272"/>
      <c r="CY11" s="1272"/>
      <c r="CZ11" s="1272"/>
      <c r="DA11" s="1272"/>
      <c r="DB11" s="1272"/>
      <c r="DC11" s="1272"/>
      <c r="DD11" s="1272"/>
      <c r="DE11" s="1272"/>
    </row>
    <row r="12" spans="1:109" s="259" customFormat="1" ht="13.5" x14ac:dyDescent="0.15">
      <c r="A12" s="1272"/>
      <c r="B12" s="1272"/>
      <c r="C12" s="1272"/>
      <c r="D12" s="1272"/>
      <c r="E12" s="1272"/>
      <c r="F12" s="1272"/>
      <c r="G12" s="1272"/>
      <c r="H12" s="1272"/>
      <c r="I12" s="1272"/>
      <c r="J12" s="1272"/>
      <c r="K12" s="1272"/>
      <c r="L12" s="1272"/>
      <c r="M12" s="1272"/>
      <c r="N12" s="1272"/>
      <c r="O12" s="1272"/>
      <c r="P12" s="1272"/>
      <c r="Q12" s="1272"/>
      <c r="R12" s="1272"/>
      <c r="S12" s="1272"/>
      <c r="T12" s="1272"/>
      <c r="U12" s="1272"/>
      <c r="V12" s="1272"/>
      <c r="W12" s="1272"/>
      <c r="X12" s="1272"/>
      <c r="Y12" s="1272"/>
      <c r="Z12" s="1272"/>
      <c r="AA12" s="1272"/>
      <c r="AB12" s="1272"/>
      <c r="AC12" s="1272"/>
      <c r="AD12" s="1272"/>
      <c r="AE12" s="1272"/>
      <c r="AF12" s="1272"/>
      <c r="AG12" s="1272"/>
      <c r="AH12" s="1272"/>
      <c r="AI12" s="1272"/>
      <c r="AJ12" s="1272"/>
      <c r="AK12" s="1272"/>
      <c r="AL12" s="1272"/>
      <c r="AM12" s="1272"/>
      <c r="AN12" s="1272"/>
      <c r="AO12" s="1272"/>
      <c r="AP12" s="1272"/>
      <c r="AQ12" s="1272"/>
      <c r="AR12" s="1272"/>
      <c r="AS12" s="1272"/>
      <c r="AT12" s="1272"/>
      <c r="AU12" s="1272"/>
      <c r="AV12" s="1272"/>
      <c r="AW12" s="1272"/>
      <c r="AX12" s="1272"/>
      <c r="AY12" s="1272"/>
      <c r="AZ12" s="1272"/>
      <c r="BA12" s="1272"/>
      <c r="BB12" s="1272"/>
      <c r="BC12" s="1272"/>
      <c r="BD12" s="1272"/>
      <c r="BE12" s="1272"/>
      <c r="BF12" s="1272"/>
      <c r="BG12" s="1272"/>
      <c r="BH12" s="1272"/>
      <c r="BI12" s="1272"/>
      <c r="BJ12" s="1272"/>
      <c r="BK12" s="1272"/>
      <c r="BL12" s="1272"/>
      <c r="BM12" s="1272"/>
      <c r="BN12" s="1272"/>
      <c r="BO12" s="1272"/>
      <c r="BP12" s="1272"/>
      <c r="BQ12" s="1272"/>
      <c r="BR12" s="1272"/>
      <c r="BS12" s="1272"/>
      <c r="BT12" s="1272"/>
      <c r="BU12" s="1272"/>
      <c r="BV12" s="1272"/>
      <c r="BW12" s="1272"/>
      <c r="BX12" s="1272"/>
      <c r="BY12" s="1272"/>
      <c r="BZ12" s="1272"/>
      <c r="CA12" s="1272"/>
      <c r="CB12" s="1272"/>
      <c r="CC12" s="1272"/>
      <c r="CD12" s="1272"/>
      <c r="CE12" s="1272"/>
      <c r="CF12" s="1272"/>
      <c r="CG12" s="1272"/>
      <c r="CH12" s="1272"/>
      <c r="CI12" s="1272"/>
      <c r="CJ12" s="1272"/>
      <c r="CK12" s="1272"/>
      <c r="CL12" s="1272"/>
      <c r="CM12" s="1272"/>
      <c r="CN12" s="1272"/>
      <c r="CO12" s="1272"/>
      <c r="CP12" s="1272"/>
      <c r="CQ12" s="1272"/>
      <c r="CR12" s="1272"/>
      <c r="CS12" s="1272"/>
      <c r="CT12" s="1272"/>
      <c r="CU12" s="1272"/>
      <c r="CV12" s="1272"/>
      <c r="CW12" s="1272"/>
      <c r="CX12" s="1272"/>
      <c r="CY12" s="1272"/>
      <c r="CZ12" s="1272"/>
      <c r="DA12" s="1272"/>
      <c r="DB12" s="1272"/>
      <c r="DC12" s="1272"/>
      <c r="DD12" s="1272"/>
      <c r="DE12" s="1272"/>
    </row>
    <row r="13" spans="1:109" s="259" customFormat="1" ht="13.5" x14ac:dyDescent="0.15">
      <c r="A13" s="1272"/>
      <c r="B13" s="1272"/>
      <c r="C13" s="1272"/>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c r="AH13" s="1272"/>
      <c r="AI13" s="1272"/>
      <c r="AJ13" s="1272"/>
      <c r="AK13" s="1272"/>
      <c r="AL13" s="1272"/>
      <c r="AM13" s="1272"/>
      <c r="AN13" s="1272"/>
      <c r="AO13" s="1272"/>
      <c r="AP13" s="1272"/>
      <c r="AQ13" s="1272"/>
      <c r="AR13" s="1272"/>
      <c r="AS13" s="1272"/>
      <c r="AT13" s="1272"/>
      <c r="AU13" s="1272"/>
      <c r="AV13" s="1272"/>
      <c r="AW13" s="1272"/>
      <c r="AX13" s="1272"/>
      <c r="AY13" s="1272"/>
      <c r="AZ13" s="1272"/>
      <c r="BA13" s="1272"/>
      <c r="BB13" s="1272"/>
      <c r="BC13" s="1272"/>
      <c r="BD13" s="1272"/>
      <c r="BE13" s="1272"/>
      <c r="BF13" s="1272"/>
      <c r="BG13" s="1272"/>
      <c r="BH13" s="1272"/>
      <c r="BI13" s="1272"/>
      <c r="BJ13" s="1272"/>
      <c r="BK13" s="1272"/>
      <c r="BL13" s="1272"/>
      <c r="BM13" s="1272"/>
      <c r="BN13" s="1272"/>
      <c r="BO13" s="1272"/>
      <c r="BP13" s="1272"/>
      <c r="BQ13" s="1272"/>
      <c r="BR13" s="1272"/>
      <c r="BS13" s="1272"/>
      <c r="BT13" s="1272"/>
      <c r="BU13" s="1272"/>
      <c r="BV13" s="1272"/>
      <c r="BW13" s="1272"/>
      <c r="BX13" s="1272"/>
      <c r="BY13" s="1272"/>
      <c r="BZ13" s="1272"/>
      <c r="CA13" s="1272"/>
      <c r="CB13" s="1272"/>
      <c r="CC13" s="1272"/>
      <c r="CD13" s="1272"/>
      <c r="CE13" s="1272"/>
      <c r="CF13" s="1272"/>
      <c r="CG13" s="1272"/>
      <c r="CH13" s="1272"/>
      <c r="CI13" s="1272"/>
      <c r="CJ13" s="1272"/>
      <c r="CK13" s="1272"/>
      <c r="CL13" s="1272"/>
      <c r="CM13" s="1272"/>
      <c r="CN13" s="1272"/>
      <c r="CO13" s="1272"/>
      <c r="CP13" s="1272"/>
      <c r="CQ13" s="1272"/>
      <c r="CR13" s="1272"/>
      <c r="CS13" s="1272"/>
      <c r="CT13" s="1272"/>
      <c r="CU13" s="1272"/>
      <c r="CV13" s="1272"/>
      <c r="CW13" s="1272"/>
      <c r="CX13" s="1272"/>
      <c r="CY13" s="1272"/>
      <c r="CZ13" s="1272"/>
      <c r="DA13" s="1272"/>
      <c r="DB13" s="1272"/>
      <c r="DC13" s="1272"/>
      <c r="DD13" s="1272"/>
      <c r="DE13" s="1272"/>
    </row>
    <row r="14" spans="1:109" s="259" customFormat="1" ht="13.5" x14ac:dyDescent="0.15">
      <c r="A14" s="1272"/>
      <c r="B14" s="1272"/>
      <c r="C14" s="1272"/>
      <c r="D14" s="1272"/>
      <c r="E14" s="1272"/>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1272"/>
      <c r="AM14" s="1272"/>
      <c r="AN14" s="1272"/>
      <c r="AO14" s="1272"/>
      <c r="AP14" s="1272"/>
      <c r="AQ14" s="1272"/>
      <c r="AR14" s="1272"/>
      <c r="AS14" s="1272"/>
      <c r="AT14" s="1272"/>
      <c r="AU14" s="1272"/>
      <c r="AV14" s="1272"/>
      <c r="AW14" s="1272"/>
      <c r="AX14" s="1272"/>
      <c r="AY14" s="1272"/>
      <c r="AZ14" s="1272"/>
      <c r="BA14" s="1272"/>
      <c r="BB14" s="1272"/>
      <c r="BC14" s="1272"/>
      <c r="BD14" s="1272"/>
      <c r="BE14" s="1272"/>
      <c r="BF14" s="1272"/>
      <c r="BG14" s="1272"/>
      <c r="BH14" s="1272"/>
      <c r="BI14" s="1272"/>
      <c r="BJ14" s="1272"/>
      <c r="BK14" s="1272"/>
      <c r="BL14" s="1272"/>
      <c r="BM14" s="1272"/>
      <c r="BN14" s="1272"/>
      <c r="BO14" s="1272"/>
      <c r="BP14" s="1272"/>
      <c r="BQ14" s="1272"/>
      <c r="BR14" s="1272"/>
      <c r="BS14" s="1272"/>
      <c r="BT14" s="1272"/>
      <c r="BU14" s="1272"/>
      <c r="BV14" s="1272"/>
      <c r="BW14" s="1272"/>
      <c r="BX14" s="1272"/>
      <c r="BY14" s="1272"/>
      <c r="BZ14" s="1272"/>
      <c r="CA14" s="1272"/>
      <c r="CB14" s="1272"/>
      <c r="CC14" s="1272"/>
      <c r="CD14" s="1272"/>
      <c r="CE14" s="1272"/>
      <c r="CF14" s="1272"/>
      <c r="CG14" s="1272"/>
      <c r="CH14" s="1272"/>
      <c r="CI14" s="1272"/>
      <c r="CJ14" s="1272"/>
      <c r="CK14" s="1272"/>
      <c r="CL14" s="1272"/>
      <c r="CM14" s="1272"/>
      <c r="CN14" s="1272"/>
      <c r="CO14" s="1272"/>
      <c r="CP14" s="1272"/>
      <c r="CQ14" s="1272"/>
      <c r="CR14" s="1272"/>
      <c r="CS14" s="1272"/>
      <c r="CT14" s="1272"/>
      <c r="CU14" s="1272"/>
      <c r="CV14" s="1272"/>
      <c r="CW14" s="1272"/>
      <c r="CX14" s="1272"/>
      <c r="CY14" s="1272"/>
      <c r="CZ14" s="1272"/>
      <c r="DA14" s="1272"/>
      <c r="DB14" s="1272"/>
      <c r="DC14" s="1272"/>
      <c r="DD14" s="1272"/>
      <c r="DE14" s="1272"/>
    </row>
    <row r="15" spans="1:109" s="259" customFormat="1" ht="13.5" x14ac:dyDescent="0.15">
      <c r="A15" s="1217"/>
      <c r="B15" s="1272"/>
      <c r="C15" s="1272"/>
      <c r="D15" s="1272"/>
      <c r="E15" s="1272"/>
      <c r="F15" s="1272"/>
      <c r="G15" s="1272"/>
      <c r="H15" s="1272"/>
      <c r="I15" s="1272"/>
      <c r="J15" s="1272"/>
      <c r="K15" s="1272"/>
      <c r="L15" s="1272"/>
      <c r="M15" s="1272"/>
      <c r="N15" s="1272"/>
      <c r="O15" s="1272"/>
      <c r="P15" s="1272"/>
      <c r="Q15" s="1272"/>
      <c r="R15" s="1272"/>
      <c r="S15" s="1272"/>
      <c r="T15" s="1272"/>
      <c r="U15" s="1272"/>
      <c r="V15" s="1272"/>
      <c r="W15" s="1272"/>
      <c r="X15" s="1272"/>
      <c r="Y15" s="1272"/>
      <c r="Z15" s="1272"/>
      <c r="AA15" s="1272"/>
      <c r="AB15" s="1272"/>
      <c r="AC15" s="1272"/>
      <c r="AD15" s="1272"/>
      <c r="AE15" s="1272"/>
      <c r="AF15" s="1272"/>
      <c r="AG15" s="1272"/>
      <c r="AH15" s="1272"/>
      <c r="AI15" s="1272"/>
      <c r="AJ15" s="1272"/>
      <c r="AK15" s="1272"/>
      <c r="AL15" s="1272"/>
      <c r="AM15" s="1272"/>
      <c r="AN15" s="1272"/>
      <c r="AO15" s="1272"/>
      <c r="AP15" s="1272"/>
      <c r="AQ15" s="1272"/>
      <c r="AR15" s="1272"/>
      <c r="AS15" s="1272"/>
      <c r="AT15" s="1272"/>
      <c r="AU15" s="1272"/>
      <c r="AV15" s="1272"/>
      <c r="AW15" s="1272"/>
      <c r="AX15" s="1272"/>
      <c r="AY15" s="1272"/>
      <c r="AZ15" s="1272"/>
      <c r="BA15" s="1272"/>
      <c r="BB15" s="1272"/>
      <c r="BC15" s="1272"/>
      <c r="BD15" s="1272"/>
      <c r="BE15" s="1272"/>
      <c r="BF15" s="1272"/>
      <c r="BG15" s="1272"/>
      <c r="BH15" s="1272"/>
      <c r="BI15" s="1272"/>
      <c r="BJ15" s="1272"/>
      <c r="BK15" s="1272"/>
      <c r="BL15" s="1272"/>
      <c r="BM15" s="1272"/>
      <c r="BN15" s="1272"/>
      <c r="BO15" s="1272"/>
      <c r="BP15" s="1272"/>
      <c r="BQ15" s="1272"/>
      <c r="BR15" s="1272"/>
      <c r="BS15" s="1272"/>
      <c r="BT15" s="1272"/>
      <c r="BU15" s="1272"/>
      <c r="BV15" s="1272"/>
      <c r="BW15" s="1272"/>
      <c r="BX15" s="1272"/>
      <c r="BY15" s="1272"/>
      <c r="BZ15" s="1272"/>
      <c r="CA15" s="1272"/>
      <c r="CB15" s="1272"/>
      <c r="CC15" s="1272"/>
      <c r="CD15" s="1272"/>
      <c r="CE15" s="1272"/>
      <c r="CF15" s="1272"/>
      <c r="CG15" s="1272"/>
      <c r="CH15" s="1272"/>
      <c r="CI15" s="1272"/>
      <c r="CJ15" s="1272"/>
      <c r="CK15" s="1272"/>
      <c r="CL15" s="1272"/>
      <c r="CM15" s="1272"/>
      <c r="CN15" s="1272"/>
      <c r="CO15" s="1272"/>
      <c r="CP15" s="1272"/>
      <c r="CQ15" s="1272"/>
      <c r="CR15" s="1272"/>
      <c r="CS15" s="1272"/>
      <c r="CT15" s="1272"/>
      <c r="CU15" s="1272"/>
      <c r="CV15" s="1272"/>
      <c r="CW15" s="1272"/>
      <c r="CX15" s="1272"/>
      <c r="CY15" s="1272"/>
      <c r="CZ15" s="1272"/>
      <c r="DA15" s="1272"/>
      <c r="DB15" s="1272"/>
      <c r="DC15" s="1272"/>
      <c r="DD15" s="1272"/>
      <c r="DE15" s="1272"/>
    </row>
    <row r="16" spans="1:109" s="259" customFormat="1" ht="13.5" x14ac:dyDescent="0.15">
      <c r="A16" s="1217"/>
      <c r="B16" s="1272"/>
      <c r="C16" s="1272"/>
      <c r="D16" s="1272"/>
      <c r="E16" s="1272"/>
      <c r="F16" s="1272"/>
      <c r="G16" s="1272"/>
      <c r="H16" s="1272"/>
      <c r="I16" s="1272"/>
      <c r="J16" s="127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1272"/>
      <c r="AG16" s="1272"/>
      <c r="AH16" s="1272"/>
      <c r="AI16" s="1272"/>
      <c r="AJ16" s="1272"/>
      <c r="AK16" s="1272"/>
      <c r="AL16" s="1272"/>
      <c r="AM16" s="1272"/>
      <c r="AN16" s="1272"/>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N16" s="1272"/>
      <c r="BO16" s="1272"/>
      <c r="BP16" s="1272"/>
      <c r="BQ16" s="1272"/>
      <c r="BR16" s="1272"/>
      <c r="BS16" s="1272"/>
      <c r="BT16" s="1272"/>
      <c r="BU16" s="1272"/>
      <c r="BV16" s="1272"/>
      <c r="BW16" s="1272"/>
      <c r="BX16" s="1272"/>
      <c r="BY16" s="1272"/>
      <c r="BZ16" s="1272"/>
      <c r="CA16" s="1272"/>
      <c r="CB16" s="1272"/>
      <c r="CC16" s="1272"/>
      <c r="CD16" s="1272"/>
      <c r="CE16" s="1272"/>
      <c r="CF16" s="1272"/>
      <c r="CG16" s="1272"/>
      <c r="CH16" s="1272"/>
      <c r="CI16" s="1272"/>
      <c r="CJ16" s="1272"/>
      <c r="CK16" s="1272"/>
      <c r="CL16" s="1272"/>
      <c r="CM16" s="1272"/>
      <c r="CN16" s="1272"/>
      <c r="CO16" s="1272"/>
      <c r="CP16" s="1272"/>
      <c r="CQ16" s="1272"/>
      <c r="CR16" s="1272"/>
      <c r="CS16" s="1272"/>
      <c r="CT16" s="1272"/>
      <c r="CU16" s="1272"/>
      <c r="CV16" s="1272"/>
      <c r="CW16" s="1272"/>
      <c r="CX16" s="1272"/>
      <c r="CY16" s="1272"/>
      <c r="CZ16" s="1272"/>
      <c r="DA16" s="1272"/>
      <c r="DB16" s="1272"/>
      <c r="DC16" s="1272"/>
      <c r="DD16" s="1272"/>
      <c r="DE16" s="1272"/>
    </row>
    <row r="17" spans="1:109" s="259" customFormat="1" ht="13.5" x14ac:dyDescent="0.15">
      <c r="A17" s="1217"/>
      <c r="B17" s="1272"/>
      <c r="C17" s="1272"/>
      <c r="D17" s="1272"/>
      <c r="E17" s="1272"/>
      <c r="F17" s="1272"/>
      <c r="G17" s="1272"/>
      <c r="H17" s="1272"/>
      <c r="I17" s="1272"/>
      <c r="J17" s="1272"/>
      <c r="K17" s="1272"/>
      <c r="L17" s="1272"/>
      <c r="M17" s="1272"/>
      <c r="N17" s="1272"/>
      <c r="O17" s="1272"/>
      <c r="P17" s="1272"/>
      <c r="Q17" s="1272"/>
      <c r="R17" s="1272"/>
      <c r="S17" s="1272"/>
      <c r="T17" s="1272"/>
      <c r="U17" s="1272"/>
      <c r="V17" s="1272"/>
      <c r="W17" s="1272"/>
      <c r="X17" s="1272"/>
      <c r="Y17" s="1272"/>
      <c r="Z17" s="1272"/>
      <c r="AA17" s="1272"/>
      <c r="AB17" s="1272"/>
      <c r="AC17" s="1272"/>
      <c r="AD17" s="1272"/>
      <c r="AE17" s="1272"/>
      <c r="AF17" s="1272"/>
      <c r="AG17" s="1272"/>
      <c r="AH17" s="1272"/>
      <c r="AI17" s="1272"/>
      <c r="AJ17" s="1272"/>
      <c r="AK17" s="1272"/>
      <c r="AL17" s="1272"/>
      <c r="AM17" s="1272"/>
      <c r="AN17" s="1272"/>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2"/>
      <c r="BJ17" s="1272"/>
      <c r="BK17" s="1272"/>
      <c r="BL17" s="1272"/>
      <c r="BM17" s="1272"/>
      <c r="BN17" s="1272"/>
      <c r="BO17" s="1272"/>
      <c r="BP17" s="1272"/>
      <c r="BQ17" s="1272"/>
      <c r="BR17" s="1272"/>
      <c r="BS17" s="1272"/>
      <c r="BT17" s="1272"/>
      <c r="BU17" s="1272"/>
      <c r="BV17" s="1272"/>
      <c r="BW17" s="1272"/>
      <c r="BX17" s="1272"/>
      <c r="BY17" s="1272"/>
      <c r="BZ17" s="1272"/>
      <c r="CA17" s="1272"/>
      <c r="CB17" s="1272"/>
      <c r="CC17" s="1272"/>
      <c r="CD17" s="1272"/>
      <c r="CE17" s="1272"/>
      <c r="CF17" s="1272"/>
      <c r="CG17" s="1272"/>
      <c r="CH17" s="1272"/>
      <c r="CI17" s="1272"/>
      <c r="CJ17" s="1272"/>
      <c r="CK17" s="1272"/>
      <c r="CL17" s="1272"/>
      <c r="CM17" s="1272"/>
      <c r="CN17" s="1272"/>
      <c r="CO17" s="1272"/>
      <c r="CP17" s="1272"/>
      <c r="CQ17" s="1272"/>
      <c r="CR17" s="1272"/>
      <c r="CS17" s="1272"/>
      <c r="CT17" s="1272"/>
      <c r="CU17" s="1272"/>
      <c r="CV17" s="1272"/>
      <c r="CW17" s="1272"/>
      <c r="CX17" s="1272"/>
      <c r="CY17" s="1272"/>
      <c r="CZ17" s="1272"/>
      <c r="DA17" s="1272"/>
      <c r="DB17" s="1272"/>
      <c r="DC17" s="1272"/>
      <c r="DD17" s="1272"/>
      <c r="DE17" s="1272"/>
    </row>
    <row r="18" spans="1:109" s="259" customFormat="1" ht="13.5" x14ac:dyDescent="0.15">
      <c r="A18" s="1217"/>
      <c r="B18" s="1272"/>
      <c r="C18" s="1272"/>
      <c r="D18" s="1272"/>
      <c r="E18" s="1272"/>
      <c r="F18" s="1272"/>
      <c r="G18" s="1272"/>
      <c r="H18" s="1272"/>
      <c r="I18" s="1272"/>
      <c r="J18" s="1272"/>
      <c r="K18" s="1272"/>
      <c r="L18" s="1272"/>
      <c r="M18" s="1272"/>
      <c r="N18" s="1272"/>
      <c r="O18" s="1272"/>
      <c r="P18" s="1272"/>
      <c r="Q18" s="1272"/>
      <c r="R18" s="1272"/>
      <c r="S18" s="1272"/>
      <c r="T18" s="1272"/>
      <c r="U18" s="1272"/>
      <c r="V18" s="1272"/>
      <c r="W18" s="1272"/>
      <c r="X18" s="1272"/>
      <c r="Y18" s="1272"/>
      <c r="Z18" s="1272"/>
      <c r="AA18" s="1272"/>
      <c r="AB18" s="1272"/>
      <c r="AC18" s="1272"/>
      <c r="AD18" s="1272"/>
      <c r="AE18" s="1272"/>
      <c r="AF18" s="1272"/>
      <c r="AG18" s="1272"/>
      <c r="AH18" s="1272"/>
      <c r="AI18" s="1272"/>
      <c r="AJ18" s="1272"/>
      <c r="AK18" s="1272"/>
      <c r="AL18" s="1272"/>
      <c r="AM18" s="1272"/>
      <c r="AN18" s="1272"/>
      <c r="AO18" s="1272"/>
      <c r="AP18" s="1272"/>
      <c r="AQ18" s="1272"/>
      <c r="AR18" s="1272"/>
      <c r="AS18" s="1272"/>
      <c r="AT18" s="1272"/>
      <c r="AU18" s="1272"/>
      <c r="AV18" s="1272"/>
      <c r="AW18" s="1272"/>
      <c r="AX18" s="1272"/>
      <c r="AY18" s="1272"/>
      <c r="AZ18" s="1272"/>
      <c r="BA18" s="1272"/>
      <c r="BB18" s="1272"/>
      <c r="BC18" s="1272"/>
      <c r="BD18" s="1272"/>
      <c r="BE18" s="1272"/>
      <c r="BF18" s="1272"/>
      <c r="BG18" s="1272"/>
      <c r="BH18" s="1272"/>
      <c r="BI18" s="1272"/>
      <c r="BJ18" s="1272"/>
      <c r="BK18" s="1272"/>
      <c r="BL18" s="1272"/>
      <c r="BM18" s="1272"/>
      <c r="BN18" s="1272"/>
      <c r="BO18" s="1272"/>
      <c r="BP18" s="1272"/>
      <c r="BQ18" s="1272"/>
      <c r="BR18" s="1272"/>
      <c r="BS18" s="1272"/>
      <c r="BT18" s="1272"/>
      <c r="BU18" s="1272"/>
      <c r="BV18" s="1272"/>
      <c r="BW18" s="1272"/>
      <c r="BX18" s="1272"/>
      <c r="BY18" s="1272"/>
      <c r="BZ18" s="1272"/>
      <c r="CA18" s="1272"/>
      <c r="CB18" s="1272"/>
      <c r="CC18" s="1272"/>
      <c r="CD18" s="1272"/>
      <c r="CE18" s="1272"/>
      <c r="CF18" s="1272"/>
      <c r="CG18" s="1272"/>
      <c r="CH18" s="1272"/>
      <c r="CI18" s="1272"/>
      <c r="CJ18" s="1272"/>
      <c r="CK18" s="1272"/>
      <c r="CL18" s="1272"/>
      <c r="CM18" s="1272"/>
      <c r="CN18" s="1272"/>
      <c r="CO18" s="1272"/>
      <c r="CP18" s="1272"/>
      <c r="CQ18" s="1272"/>
      <c r="CR18" s="1272"/>
      <c r="CS18" s="1272"/>
      <c r="CT18" s="1272"/>
      <c r="CU18" s="1272"/>
      <c r="CV18" s="1272"/>
      <c r="CW18" s="1272"/>
      <c r="CX18" s="1272"/>
      <c r="CY18" s="1272"/>
      <c r="CZ18" s="1272"/>
      <c r="DA18" s="1272"/>
      <c r="DB18" s="1272"/>
      <c r="DC18" s="1272"/>
      <c r="DD18" s="1272"/>
      <c r="DE18" s="1272"/>
    </row>
    <row r="19" spans="1:109" ht="13.5" x14ac:dyDescent="0.15">
      <c r="DD19" s="1217"/>
      <c r="DE19" s="1217"/>
    </row>
    <row r="20" spans="1:109" ht="13.5" x14ac:dyDescent="0.15">
      <c r="DD20" s="1217"/>
      <c r="DE20" s="1217"/>
    </row>
    <row r="21" spans="1:109" ht="17.25" customHeight="1" x14ac:dyDescent="0.15">
      <c r="B21" s="1271"/>
      <c r="C21" s="1268"/>
      <c r="D21" s="1268"/>
      <c r="E21" s="1268"/>
      <c r="F21" s="1268"/>
      <c r="G21" s="1268"/>
      <c r="H21" s="1268"/>
      <c r="I21" s="1268"/>
      <c r="J21" s="1268"/>
      <c r="K21" s="1268"/>
      <c r="L21" s="1268"/>
      <c r="M21" s="1268"/>
      <c r="N21" s="1270"/>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68"/>
      <c r="AS21" s="1268"/>
      <c r="AT21" s="1270"/>
      <c r="AU21" s="1268"/>
      <c r="AV21" s="1268"/>
      <c r="AW21" s="1268"/>
      <c r="AX21" s="1268"/>
      <c r="AY21" s="1268"/>
      <c r="AZ21" s="1268"/>
      <c r="BA21" s="1268"/>
      <c r="BB21" s="1268"/>
      <c r="BC21" s="1268"/>
      <c r="BD21" s="1268"/>
      <c r="BE21" s="1268"/>
      <c r="BF21" s="1270"/>
      <c r="BG21" s="1268"/>
      <c r="BH21" s="1268"/>
      <c r="BI21" s="1268"/>
      <c r="BJ21" s="1268"/>
      <c r="BK21" s="1268"/>
      <c r="BL21" s="1268"/>
      <c r="BM21" s="1268"/>
      <c r="BN21" s="1268"/>
      <c r="BO21" s="1268"/>
      <c r="BP21" s="1268"/>
      <c r="BQ21" s="1268"/>
      <c r="BR21" s="1270"/>
      <c r="BS21" s="1268"/>
      <c r="BT21" s="1268"/>
      <c r="BU21" s="1268"/>
      <c r="BV21" s="1268"/>
      <c r="BW21" s="1268"/>
      <c r="BX21" s="1268"/>
      <c r="BY21" s="1268"/>
      <c r="BZ21" s="1268"/>
      <c r="CA21" s="1268"/>
      <c r="CB21" s="1268"/>
      <c r="CC21" s="1268"/>
      <c r="CD21" s="1270"/>
      <c r="CE21" s="1268"/>
      <c r="CF21" s="1268"/>
      <c r="CG21" s="1268"/>
      <c r="CH21" s="1268"/>
      <c r="CI21" s="1268"/>
      <c r="CJ21" s="1268"/>
      <c r="CK21" s="1268"/>
      <c r="CL21" s="1268"/>
      <c r="CM21" s="1268"/>
      <c r="CN21" s="1268"/>
      <c r="CO21" s="1268"/>
      <c r="CP21" s="1270"/>
      <c r="CQ21" s="1268"/>
      <c r="CR21" s="1268"/>
      <c r="CS21" s="1268"/>
      <c r="CT21" s="1268"/>
      <c r="CU21" s="1268"/>
      <c r="CV21" s="1268"/>
      <c r="CW21" s="1268"/>
      <c r="CX21" s="1268"/>
      <c r="CY21" s="1268"/>
      <c r="CZ21" s="1268"/>
      <c r="DA21" s="1268"/>
      <c r="DB21" s="1270"/>
      <c r="DC21" s="1268"/>
      <c r="DD21" s="1267"/>
      <c r="DE21" s="1217"/>
    </row>
    <row r="22" spans="1:109" ht="17.25" customHeight="1" x14ac:dyDescent="0.15">
      <c r="B22" s="1218"/>
    </row>
    <row r="23" spans="1:109" ht="13.5" x14ac:dyDescent="0.15">
      <c r="B23" s="1218"/>
    </row>
    <row r="24" spans="1:109" ht="13.5" x14ac:dyDescent="0.15">
      <c r="B24" s="1218"/>
    </row>
    <row r="25" spans="1:109" ht="13.5" x14ac:dyDescent="0.15">
      <c r="B25" s="1218"/>
    </row>
    <row r="26" spans="1:109" ht="13.5" x14ac:dyDescent="0.15">
      <c r="B26" s="1218"/>
    </row>
    <row r="27" spans="1:109" ht="13.5" x14ac:dyDescent="0.15">
      <c r="B27" s="1218"/>
    </row>
    <row r="28" spans="1:109" ht="13.5" x14ac:dyDescent="0.15">
      <c r="B28" s="1218"/>
    </row>
    <row r="29" spans="1:109" ht="13.5" x14ac:dyDescent="0.15">
      <c r="B29" s="1218"/>
    </row>
    <row r="30" spans="1:109" ht="13.5" x14ac:dyDescent="0.15">
      <c r="B30" s="1218"/>
    </row>
    <row r="31" spans="1:109" ht="13.5" x14ac:dyDescent="0.15">
      <c r="B31" s="1218"/>
    </row>
    <row r="32" spans="1:109" ht="13.5" x14ac:dyDescent="0.15">
      <c r="B32" s="1218"/>
    </row>
    <row r="33" spans="2:109" ht="13.5" x14ac:dyDescent="0.15">
      <c r="B33" s="1218"/>
    </row>
    <row r="34" spans="2:109" ht="13.5" x14ac:dyDescent="0.15">
      <c r="B34" s="1218"/>
    </row>
    <row r="35" spans="2:109" ht="13.5" x14ac:dyDescent="0.15">
      <c r="B35" s="1218"/>
    </row>
    <row r="36" spans="2:109" ht="13.5" x14ac:dyDescent="0.15">
      <c r="B36" s="1218"/>
    </row>
    <row r="37" spans="2:109" ht="13.5" x14ac:dyDescent="0.15">
      <c r="B37" s="1218"/>
    </row>
    <row r="38" spans="2:109" ht="13.5" x14ac:dyDescent="0.15">
      <c r="B38" s="1218"/>
    </row>
    <row r="39" spans="2:109" ht="13.5" x14ac:dyDescent="0.15">
      <c r="B39" s="1222"/>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21"/>
      <c r="CD39" s="1221"/>
      <c r="CE39" s="1221"/>
      <c r="CF39" s="1221"/>
      <c r="CG39" s="1221"/>
      <c r="CH39" s="1221"/>
      <c r="CI39" s="1221"/>
      <c r="CJ39" s="1221"/>
      <c r="CK39" s="1221"/>
      <c r="CL39" s="1221"/>
      <c r="CM39" s="1221"/>
      <c r="CN39" s="1221"/>
      <c r="CO39" s="1221"/>
      <c r="CP39" s="1221"/>
      <c r="CQ39" s="1221"/>
      <c r="CR39" s="1221"/>
      <c r="CS39" s="1221"/>
      <c r="CT39" s="1221"/>
      <c r="CU39" s="1221"/>
      <c r="CV39" s="1221"/>
      <c r="CW39" s="1221"/>
      <c r="CX39" s="1221"/>
      <c r="CY39" s="1221"/>
      <c r="CZ39" s="1221"/>
      <c r="DA39" s="1221"/>
      <c r="DB39" s="1221"/>
      <c r="DC39" s="1221"/>
      <c r="DD39" s="1220"/>
    </row>
    <row r="40" spans="2:109" ht="13.5" x14ac:dyDescent="0.15">
      <c r="B40" s="1258"/>
      <c r="DD40" s="1258"/>
      <c r="DE40" s="1217"/>
    </row>
    <row r="41" spans="2:109" ht="17.25" x14ac:dyDescent="0.15">
      <c r="B41" s="1269" t="s">
        <v>581</v>
      </c>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1268"/>
      <c r="AV41" s="1268"/>
      <c r="AW41" s="1268"/>
      <c r="AX41" s="1268"/>
      <c r="AY41" s="1268"/>
      <c r="AZ41" s="1268"/>
      <c r="BA41" s="1268"/>
      <c r="BB41" s="1268"/>
      <c r="BC41" s="1268"/>
      <c r="BD41" s="1268"/>
      <c r="BE41" s="1268"/>
      <c r="BF41" s="1268"/>
      <c r="BG41" s="1268"/>
      <c r="BH41" s="1268"/>
      <c r="BI41" s="1268"/>
      <c r="BJ41" s="1268"/>
      <c r="BK41" s="1268"/>
      <c r="BL41" s="1268"/>
      <c r="BM41" s="1268"/>
      <c r="BN41" s="1268"/>
      <c r="BO41" s="1268"/>
      <c r="BP41" s="1268"/>
      <c r="BQ41" s="1268"/>
      <c r="BR41" s="1268"/>
      <c r="BS41" s="1268"/>
      <c r="BT41" s="1268"/>
      <c r="BU41" s="1268"/>
      <c r="BV41" s="1268"/>
      <c r="BW41" s="1268"/>
      <c r="BX41" s="1268"/>
      <c r="BY41" s="1268"/>
      <c r="BZ41" s="1268"/>
      <c r="CA41" s="1268"/>
      <c r="CB41" s="1268"/>
      <c r="CC41" s="1268"/>
      <c r="CD41" s="1268"/>
      <c r="CE41" s="1268"/>
      <c r="CF41" s="1268"/>
      <c r="CG41" s="1268"/>
      <c r="CH41" s="1268"/>
      <c r="CI41" s="1268"/>
      <c r="CJ41" s="1268"/>
      <c r="CK41" s="1268"/>
      <c r="CL41" s="1268"/>
      <c r="CM41" s="1268"/>
      <c r="CN41" s="1268"/>
      <c r="CO41" s="1268"/>
      <c r="CP41" s="1268"/>
      <c r="CQ41" s="1268"/>
      <c r="CR41" s="1268"/>
      <c r="CS41" s="1268"/>
      <c r="CT41" s="1268"/>
      <c r="CU41" s="1268"/>
      <c r="CV41" s="1268"/>
      <c r="CW41" s="1268"/>
      <c r="CX41" s="1268"/>
      <c r="CY41" s="1268"/>
      <c r="CZ41" s="1268"/>
      <c r="DA41" s="1268"/>
      <c r="DB41" s="1268"/>
      <c r="DC41" s="1268"/>
      <c r="DD41" s="1267"/>
    </row>
    <row r="42" spans="2:109" ht="13.5" x14ac:dyDescent="0.15">
      <c r="B42" s="1218"/>
      <c r="G42" s="1254"/>
      <c r="I42" s="1253"/>
      <c r="J42" s="1253"/>
      <c r="K42" s="1253"/>
      <c r="AM42" s="1254"/>
      <c r="AN42" s="1254" t="s">
        <v>578</v>
      </c>
      <c r="AP42" s="1253"/>
      <c r="AQ42" s="1253"/>
      <c r="AR42" s="1253"/>
      <c r="AY42" s="1254"/>
      <c r="BA42" s="1253"/>
      <c r="BB42" s="1253"/>
      <c r="BC42" s="1253"/>
      <c r="BK42" s="1254"/>
      <c r="BM42" s="1253"/>
      <c r="BN42" s="1253"/>
      <c r="BO42" s="1253"/>
      <c r="BW42" s="1254"/>
      <c r="BY42" s="1253"/>
      <c r="BZ42" s="1253"/>
      <c r="CA42" s="1253"/>
      <c r="CI42" s="1254"/>
      <c r="CK42" s="1253"/>
      <c r="CL42" s="1253"/>
      <c r="CM42" s="1253"/>
      <c r="CU42" s="1254"/>
      <c r="CW42" s="1253"/>
      <c r="CX42" s="1253"/>
      <c r="CY42" s="1253"/>
    </row>
    <row r="43" spans="2:109" ht="13.5" customHeight="1" x14ac:dyDescent="0.15">
      <c r="B43" s="1218"/>
      <c r="AN43" s="1252" t="s">
        <v>582</v>
      </c>
      <c r="AO43" s="1251"/>
      <c r="AP43" s="1251"/>
      <c r="AQ43" s="1251"/>
      <c r="AR43" s="1251"/>
      <c r="AS43" s="1251"/>
      <c r="AT43" s="1251"/>
      <c r="AU43" s="1251"/>
      <c r="AV43" s="1251"/>
      <c r="AW43" s="1251"/>
      <c r="AX43" s="1251"/>
      <c r="AY43" s="1251"/>
      <c r="AZ43" s="1251"/>
      <c r="BA43" s="1251"/>
      <c r="BB43" s="1251"/>
      <c r="BC43" s="1251"/>
      <c r="BD43" s="1251"/>
      <c r="BE43" s="1251"/>
      <c r="BF43" s="1251"/>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51"/>
      <c r="CG43" s="1251"/>
      <c r="CH43" s="1251"/>
      <c r="CI43" s="1251"/>
      <c r="CJ43" s="1251"/>
      <c r="CK43" s="1251"/>
      <c r="CL43" s="1251"/>
      <c r="CM43" s="1251"/>
      <c r="CN43" s="1251"/>
      <c r="CO43" s="1251"/>
      <c r="CP43" s="1251"/>
      <c r="CQ43" s="1251"/>
      <c r="CR43" s="1251"/>
      <c r="CS43" s="1251"/>
      <c r="CT43" s="1251"/>
      <c r="CU43" s="1251"/>
      <c r="CV43" s="1251"/>
      <c r="CW43" s="1251"/>
      <c r="CX43" s="1251"/>
      <c r="CY43" s="1251"/>
      <c r="CZ43" s="1251"/>
      <c r="DA43" s="1251"/>
      <c r="DB43" s="1251"/>
      <c r="DC43" s="1250"/>
    </row>
    <row r="44" spans="2:109" ht="13.5" x14ac:dyDescent="0.15">
      <c r="B44" s="1218"/>
      <c r="AN44" s="1249"/>
      <c r="AO44" s="1248"/>
      <c r="AP44" s="1248"/>
      <c r="AQ44" s="1248"/>
      <c r="AR44" s="1248"/>
      <c r="AS44" s="1248"/>
      <c r="AT44" s="1248"/>
      <c r="AU44" s="1248"/>
      <c r="AV44" s="1248"/>
      <c r="AW44" s="1248"/>
      <c r="AX44" s="1248"/>
      <c r="AY44" s="1248"/>
      <c r="AZ44" s="1248"/>
      <c r="BA44" s="1248"/>
      <c r="BB44" s="1248"/>
      <c r="BC44" s="1248"/>
      <c r="BD44" s="1248"/>
      <c r="BE44" s="1248"/>
      <c r="BF44" s="1248"/>
      <c r="BG44" s="1248"/>
      <c r="BH44" s="1248"/>
      <c r="BI44" s="1248"/>
      <c r="BJ44" s="1248"/>
      <c r="BK44" s="1248"/>
      <c r="BL44" s="1248"/>
      <c r="BM44" s="1248"/>
      <c r="BN44" s="1248"/>
      <c r="BO44" s="1248"/>
      <c r="BP44" s="1248"/>
      <c r="BQ44" s="1248"/>
      <c r="BR44" s="1248"/>
      <c r="BS44" s="1248"/>
      <c r="BT44" s="1248"/>
      <c r="BU44" s="1248"/>
      <c r="BV44" s="1248"/>
      <c r="BW44" s="1248"/>
      <c r="BX44" s="1248"/>
      <c r="BY44" s="1248"/>
      <c r="BZ44" s="1248"/>
      <c r="CA44" s="1248"/>
      <c r="CB44" s="1248"/>
      <c r="CC44" s="1248"/>
      <c r="CD44" s="1248"/>
      <c r="CE44" s="1248"/>
      <c r="CF44" s="1248"/>
      <c r="CG44" s="1248"/>
      <c r="CH44" s="1248"/>
      <c r="CI44" s="1248"/>
      <c r="CJ44" s="1248"/>
      <c r="CK44" s="1248"/>
      <c r="CL44" s="1248"/>
      <c r="CM44" s="1248"/>
      <c r="CN44" s="1248"/>
      <c r="CO44" s="1248"/>
      <c r="CP44" s="1248"/>
      <c r="CQ44" s="1248"/>
      <c r="CR44" s="1248"/>
      <c r="CS44" s="1248"/>
      <c r="CT44" s="1248"/>
      <c r="CU44" s="1248"/>
      <c r="CV44" s="1248"/>
      <c r="CW44" s="1248"/>
      <c r="CX44" s="1248"/>
      <c r="CY44" s="1248"/>
      <c r="CZ44" s="1248"/>
      <c r="DA44" s="1248"/>
      <c r="DB44" s="1248"/>
      <c r="DC44" s="1247"/>
    </row>
    <row r="45" spans="2:109" ht="13.5" x14ac:dyDescent="0.15">
      <c r="B45" s="1218"/>
      <c r="AN45" s="1249"/>
      <c r="AO45" s="1248"/>
      <c r="AP45" s="1248"/>
      <c r="AQ45" s="1248"/>
      <c r="AR45" s="1248"/>
      <c r="AS45" s="1248"/>
      <c r="AT45" s="1248"/>
      <c r="AU45" s="1248"/>
      <c r="AV45" s="1248"/>
      <c r="AW45" s="1248"/>
      <c r="AX45" s="1248"/>
      <c r="AY45" s="1248"/>
      <c r="AZ45" s="1248"/>
      <c r="BA45" s="1248"/>
      <c r="BB45" s="1248"/>
      <c r="BC45" s="1248"/>
      <c r="BD45" s="1248"/>
      <c r="BE45" s="1248"/>
      <c r="BF45" s="1248"/>
      <c r="BG45" s="1248"/>
      <c r="BH45" s="1248"/>
      <c r="BI45" s="1248"/>
      <c r="BJ45" s="1248"/>
      <c r="BK45" s="1248"/>
      <c r="BL45" s="1248"/>
      <c r="BM45" s="1248"/>
      <c r="BN45" s="1248"/>
      <c r="BO45" s="1248"/>
      <c r="BP45" s="1248"/>
      <c r="BQ45" s="1248"/>
      <c r="BR45" s="1248"/>
      <c r="BS45" s="1248"/>
      <c r="BT45" s="1248"/>
      <c r="BU45" s="1248"/>
      <c r="BV45" s="1248"/>
      <c r="BW45" s="1248"/>
      <c r="BX45" s="1248"/>
      <c r="BY45" s="1248"/>
      <c r="BZ45" s="1248"/>
      <c r="CA45" s="1248"/>
      <c r="CB45" s="1248"/>
      <c r="CC45" s="1248"/>
      <c r="CD45" s="1248"/>
      <c r="CE45" s="1248"/>
      <c r="CF45" s="1248"/>
      <c r="CG45" s="1248"/>
      <c r="CH45" s="1248"/>
      <c r="CI45" s="1248"/>
      <c r="CJ45" s="1248"/>
      <c r="CK45" s="1248"/>
      <c r="CL45" s="1248"/>
      <c r="CM45" s="1248"/>
      <c r="CN45" s="1248"/>
      <c r="CO45" s="1248"/>
      <c r="CP45" s="1248"/>
      <c r="CQ45" s="1248"/>
      <c r="CR45" s="1248"/>
      <c r="CS45" s="1248"/>
      <c r="CT45" s="1248"/>
      <c r="CU45" s="1248"/>
      <c r="CV45" s="1248"/>
      <c r="CW45" s="1248"/>
      <c r="CX45" s="1248"/>
      <c r="CY45" s="1248"/>
      <c r="CZ45" s="1248"/>
      <c r="DA45" s="1248"/>
      <c r="DB45" s="1248"/>
      <c r="DC45" s="1247"/>
    </row>
    <row r="46" spans="2:109" ht="13.5" x14ac:dyDescent="0.15">
      <c r="B46" s="1218"/>
      <c r="AN46" s="1249"/>
      <c r="AO46" s="1248"/>
      <c r="AP46" s="1248"/>
      <c r="AQ46" s="1248"/>
      <c r="AR46" s="1248"/>
      <c r="AS46" s="1248"/>
      <c r="AT46" s="1248"/>
      <c r="AU46" s="1248"/>
      <c r="AV46" s="1248"/>
      <c r="AW46" s="1248"/>
      <c r="AX46" s="1248"/>
      <c r="AY46" s="1248"/>
      <c r="AZ46" s="1248"/>
      <c r="BA46" s="1248"/>
      <c r="BB46" s="1248"/>
      <c r="BC46" s="1248"/>
      <c r="BD46" s="1248"/>
      <c r="BE46" s="1248"/>
      <c r="BF46" s="1248"/>
      <c r="BG46" s="1248"/>
      <c r="BH46" s="1248"/>
      <c r="BI46" s="1248"/>
      <c r="BJ46" s="1248"/>
      <c r="BK46" s="1248"/>
      <c r="BL46" s="1248"/>
      <c r="BM46" s="1248"/>
      <c r="BN46" s="1248"/>
      <c r="BO46" s="1248"/>
      <c r="BP46" s="1248"/>
      <c r="BQ46" s="1248"/>
      <c r="BR46" s="1248"/>
      <c r="BS46" s="1248"/>
      <c r="BT46" s="1248"/>
      <c r="BU46" s="1248"/>
      <c r="BV46" s="1248"/>
      <c r="BW46" s="1248"/>
      <c r="BX46" s="1248"/>
      <c r="BY46" s="1248"/>
      <c r="BZ46" s="1248"/>
      <c r="CA46" s="1248"/>
      <c r="CB46" s="1248"/>
      <c r="CC46" s="1248"/>
      <c r="CD46" s="1248"/>
      <c r="CE46" s="1248"/>
      <c r="CF46" s="1248"/>
      <c r="CG46" s="1248"/>
      <c r="CH46" s="1248"/>
      <c r="CI46" s="1248"/>
      <c r="CJ46" s="1248"/>
      <c r="CK46" s="1248"/>
      <c r="CL46" s="1248"/>
      <c r="CM46" s="1248"/>
      <c r="CN46" s="1248"/>
      <c r="CO46" s="1248"/>
      <c r="CP46" s="1248"/>
      <c r="CQ46" s="1248"/>
      <c r="CR46" s="1248"/>
      <c r="CS46" s="1248"/>
      <c r="CT46" s="1248"/>
      <c r="CU46" s="1248"/>
      <c r="CV46" s="1248"/>
      <c r="CW46" s="1248"/>
      <c r="CX46" s="1248"/>
      <c r="CY46" s="1248"/>
      <c r="CZ46" s="1248"/>
      <c r="DA46" s="1248"/>
      <c r="DB46" s="1248"/>
      <c r="DC46" s="1247"/>
    </row>
    <row r="47" spans="2:109" ht="13.5" x14ac:dyDescent="0.15">
      <c r="B47" s="1218"/>
      <c r="AN47" s="1246"/>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4"/>
    </row>
    <row r="48" spans="2:109" ht="13.5" x14ac:dyDescent="0.15">
      <c r="B48" s="1218"/>
      <c r="H48" s="1231"/>
      <c r="I48" s="1231"/>
      <c r="J48" s="1231"/>
      <c r="AN48" s="1231"/>
      <c r="AO48" s="1231"/>
      <c r="AP48" s="1231"/>
      <c r="AZ48" s="1231"/>
      <c r="BA48" s="1231"/>
      <c r="BB48" s="1231"/>
      <c r="BL48" s="1231"/>
      <c r="BM48" s="1231"/>
      <c r="BN48" s="1231"/>
      <c r="BX48" s="1231"/>
      <c r="BY48" s="1231"/>
      <c r="BZ48" s="1231"/>
      <c r="CJ48" s="1231"/>
      <c r="CK48" s="1231"/>
      <c r="CL48" s="1231"/>
      <c r="CV48" s="1231"/>
      <c r="CW48" s="1231"/>
      <c r="CX48" s="1231"/>
    </row>
    <row r="49" spans="1:109" ht="13.5" x14ac:dyDescent="0.15">
      <c r="B49" s="1218"/>
      <c r="AN49" s="1217" t="s">
        <v>577</v>
      </c>
    </row>
    <row r="50" spans="1:109" ht="13.5" x14ac:dyDescent="0.15">
      <c r="B50" s="1218"/>
      <c r="G50" s="1229"/>
      <c r="H50" s="1229"/>
      <c r="I50" s="1229"/>
      <c r="J50" s="1229"/>
      <c r="K50" s="1238"/>
      <c r="L50" s="1238"/>
      <c r="M50" s="1237"/>
      <c r="N50" s="1237"/>
      <c r="AN50" s="1236"/>
      <c r="AO50" s="1235"/>
      <c r="AP50" s="1235"/>
      <c r="AQ50" s="1235"/>
      <c r="AR50" s="1235"/>
      <c r="AS50" s="1235"/>
      <c r="AT50" s="1235"/>
      <c r="AU50" s="1235"/>
      <c r="AV50" s="1235"/>
      <c r="AW50" s="1235"/>
      <c r="AX50" s="1235"/>
      <c r="AY50" s="1235"/>
      <c r="AZ50" s="1235"/>
      <c r="BA50" s="1235"/>
      <c r="BB50" s="1235"/>
      <c r="BC50" s="1235"/>
      <c r="BD50" s="1235"/>
      <c r="BE50" s="1235"/>
      <c r="BF50" s="1235"/>
      <c r="BG50" s="1235"/>
      <c r="BH50" s="1235"/>
      <c r="BI50" s="1235"/>
      <c r="BJ50" s="1235"/>
      <c r="BK50" s="1235"/>
      <c r="BL50" s="1235"/>
      <c r="BM50" s="1235"/>
      <c r="BN50" s="1235"/>
      <c r="BO50" s="1234"/>
      <c r="BP50" s="1226" t="s">
        <v>527</v>
      </c>
      <c r="BQ50" s="1226"/>
      <c r="BR50" s="1226"/>
      <c r="BS50" s="1226"/>
      <c r="BT50" s="1226"/>
      <c r="BU50" s="1226"/>
      <c r="BV50" s="1226"/>
      <c r="BW50" s="1226"/>
      <c r="BX50" s="1226" t="s">
        <v>528</v>
      </c>
      <c r="BY50" s="1226"/>
      <c r="BZ50" s="1226"/>
      <c r="CA50" s="1226"/>
      <c r="CB50" s="1226"/>
      <c r="CC50" s="1226"/>
      <c r="CD50" s="1226"/>
      <c r="CE50" s="1226"/>
      <c r="CF50" s="1226" t="s">
        <v>529</v>
      </c>
      <c r="CG50" s="1226"/>
      <c r="CH50" s="1226"/>
      <c r="CI50" s="1226"/>
      <c r="CJ50" s="1226"/>
      <c r="CK50" s="1226"/>
      <c r="CL50" s="1226"/>
      <c r="CM50" s="1226"/>
      <c r="CN50" s="1226" t="s">
        <v>530</v>
      </c>
      <c r="CO50" s="1226"/>
      <c r="CP50" s="1226"/>
      <c r="CQ50" s="1226"/>
      <c r="CR50" s="1226"/>
      <c r="CS50" s="1226"/>
      <c r="CT50" s="1226"/>
      <c r="CU50" s="1226"/>
      <c r="CV50" s="1226" t="s">
        <v>531</v>
      </c>
      <c r="CW50" s="1226"/>
      <c r="CX50" s="1226"/>
      <c r="CY50" s="1226"/>
      <c r="CZ50" s="1226"/>
      <c r="DA50" s="1226"/>
      <c r="DB50" s="1226"/>
      <c r="DC50" s="1226"/>
    </row>
    <row r="51" spans="1:109" ht="13.5" customHeight="1" x14ac:dyDescent="0.15">
      <c r="B51" s="1218"/>
      <c r="G51" s="1233"/>
      <c r="H51" s="1233"/>
      <c r="I51" s="1266"/>
      <c r="J51" s="1266"/>
      <c r="K51" s="1232"/>
      <c r="L51" s="1232"/>
      <c r="M51" s="1232"/>
      <c r="N51" s="1232"/>
      <c r="AM51" s="1231"/>
      <c r="AN51" s="1225" t="s">
        <v>576</v>
      </c>
      <c r="AO51" s="1225"/>
      <c r="AP51" s="1225"/>
      <c r="AQ51" s="1225"/>
      <c r="AR51" s="1225"/>
      <c r="AS51" s="1225"/>
      <c r="AT51" s="1225"/>
      <c r="AU51" s="1225"/>
      <c r="AV51" s="1225"/>
      <c r="AW51" s="1225"/>
      <c r="AX51" s="1225"/>
      <c r="AY51" s="1225"/>
      <c r="AZ51" s="1225"/>
      <c r="BA51" s="1225"/>
      <c r="BB51" s="1225" t="s">
        <v>574</v>
      </c>
      <c r="BC51" s="1225"/>
      <c r="BD51" s="1225"/>
      <c r="BE51" s="1225"/>
      <c r="BF51" s="1225"/>
      <c r="BG51" s="1225"/>
      <c r="BH51" s="1225"/>
      <c r="BI51" s="1225"/>
      <c r="BJ51" s="1225"/>
      <c r="BK51" s="1225"/>
      <c r="BL51" s="1225"/>
      <c r="BM51" s="1225"/>
      <c r="BN51" s="1225"/>
      <c r="BO51" s="1225"/>
      <c r="BP51" s="1224">
        <v>61.7</v>
      </c>
      <c r="BQ51" s="1224"/>
      <c r="BR51" s="1224"/>
      <c r="BS51" s="1224"/>
      <c r="BT51" s="1224"/>
      <c r="BU51" s="1224"/>
      <c r="BV51" s="1224"/>
      <c r="BW51" s="1224"/>
      <c r="BX51" s="1224">
        <v>41.4</v>
      </c>
      <c r="BY51" s="1224"/>
      <c r="BZ51" s="1224"/>
      <c r="CA51" s="1224"/>
      <c r="CB51" s="1224"/>
      <c r="CC51" s="1224"/>
      <c r="CD51" s="1224"/>
      <c r="CE51" s="1224"/>
      <c r="CF51" s="1224">
        <v>24.2</v>
      </c>
      <c r="CG51" s="1224"/>
      <c r="CH51" s="1224"/>
      <c r="CI51" s="1224"/>
      <c r="CJ51" s="1224"/>
      <c r="CK51" s="1224"/>
      <c r="CL51" s="1224"/>
      <c r="CM51" s="1224"/>
      <c r="CN51" s="1224">
        <v>14.7</v>
      </c>
      <c r="CO51" s="1224"/>
      <c r="CP51" s="1224"/>
      <c r="CQ51" s="1224"/>
      <c r="CR51" s="1224"/>
      <c r="CS51" s="1224"/>
      <c r="CT51" s="1224"/>
      <c r="CU51" s="1224"/>
      <c r="CV51" s="1224">
        <v>0.5</v>
      </c>
      <c r="CW51" s="1224"/>
      <c r="CX51" s="1224"/>
      <c r="CY51" s="1224"/>
      <c r="CZ51" s="1224"/>
      <c r="DA51" s="1224"/>
      <c r="DB51" s="1224"/>
      <c r="DC51" s="1224"/>
    </row>
    <row r="52" spans="1:109" ht="13.5" x14ac:dyDescent="0.15">
      <c r="B52" s="1218"/>
      <c r="G52" s="1233"/>
      <c r="H52" s="1233"/>
      <c r="I52" s="1266"/>
      <c r="J52" s="1266"/>
      <c r="K52" s="1232"/>
      <c r="L52" s="1232"/>
      <c r="M52" s="1232"/>
      <c r="N52" s="1232"/>
      <c r="AM52" s="1231"/>
      <c r="AN52" s="1225"/>
      <c r="AO52" s="1225"/>
      <c r="AP52" s="1225"/>
      <c r="AQ52" s="1225"/>
      <c r="AR52" s="1225"/>
      <c r="AS52" s="1225"/>
      <c r="AT52" s="1225"/>
      <c r="AU52" s="1225"/>
      <c r="AV52" s="1225"/>
      <c r="AW52" s="1225"/>
      <c r="AX52" s="1225"/>
      <c r="AY52" s="1225"/>
      <c r="AZ52" s="1225"/>
      <c r="BA52" s="1225"/>
      <c r="BB52" s="1225"/>
      <c r="BC52" s="1225"/>
      <c r="BD52" s="1225"/>
      <c r="BE52" s="1225"/>
      <c r="BF52" s="1225"/>
      <c r="BG52" s="1225"/>
      <c r="BH52" s="1225"/>
      <c r="BI52" s="1225"/>
      <c r="BJ52" s="1225"/>
      <c r="BK52" s="1225"/>
      <c r="BL52" s="1225"/>
      <c r="BM52" s="1225"/>
      <c r="BN52" s="1225"/>
      <c r="BO52" s="1225"/>
      <c r="BP52" s="1224"/>
      <c r="BQ52" s="1224"/>
      <c r="BR52" s="1224"/>
      <c r="BS52" s="1224"/>
      <c r="BT52" s="1224"/>
      <c r="BU52" s="1224"/>
      <c r="BV52" s="1224"/>
      <c r="BW52" s="1224"/>
      <c r="BX52" s="1224"/>
      <c r="BY52" s="1224"/>
      <c r="BZ52" s="1224"/>
      <c r="CA52" s="1224"/>
      <c r="CB52" s="1224"/>
      <c r="CC52" s="1224"/>
      <c r="CD52" s="1224"/>
      <c r="CE52" s="1224"/>
      <c r="CF52" s="1224"/>
      <c r="CG52" s="1224"/>
      <c r="CH52" s="1224"/>
      <c r="CI52" s="1224"/>
      <c r="CJ52" s="1224"/>
      <c r="CK52" s="1224"/>
      <c r="CL52" s="1224"/>
      <c r="CM52" s="1224"/>
      <c r="CN52" s="1224"/>
      <c r="CO52" s="1224"/>
      <c r="CP52" s="1224"/>
      <c r="CQ52" s="1224"/>
      <c r="CR52" s="1224"/>
      <c r="CS52" s="1224"/>
      <c r="CT52" s="1224"/>
      <c r="CU52" s="1224"/>
      <c r="CV52" s="1224"/>
      <c r="CW52" s="1224"/>
      <c r="CX52" s="1224"/>
      <c r="CY52" s="1224"/>
      <c r="CZ52" s="1224"/>
      <c r="DA52" s="1224"/>
      <c r="DB52" s="1224"/>
      <c r="DC52" s="1224"/>
    </row>
    <row r="53" spans="1:109" ht="13.5" x14ac:dyDescent="0.15">
      <c r="A53" s="1253"/>
      <c r="B53" s="1218"/>
      <c r="G53" s="1233"/>
      <c r="H53" s="1233"/>
      <c r="I53" s="1229"/>
      <c r="J53" s="1229"/>
      <c r="K53" s="1232"/>
      <c r="L53" s="1232"/>
      <c r="M53" s="1232"/>
      <c r="N53" s="1232"/>
      <c r="AM53" s="1231"/>
      <c r="AN53" s="1225"/>
      <c r="AO53" s="1225"/>
      <c r="AP53" s="1225"/>
      <c r="AQ53" s="1225"/>
      <c r="AR53" s="1225"/>
      <c r="AS53" s="1225"/>
      <c r="AT53" s="1225"/>
      <c r="AU53" s="1225"/>
      <c r="AV53" s="1225"/>
      <c r="AW53" s="1225"/>
      <c r="AX53" s="1225"/>
      <c r="AY53" s="1225"/>
      <c r="AZ53" s="1225"/>
      <c r="BA53" s="1225"/>
      <c r="BB53" s="1225" t="s">
        <v>580</v>
      </c>
      <c r="BC53" s="1225"/>
      <c r="BD53" s="1225"/>
      <c r="BE53" s="1225"/>
      <c r="BF53" s="1225"/>
      <c r="BG53" s="1225"/>
      <c r="BH53" s="1225"/>
      <c r="BI53" s="1225"/>
      <c r="BJ53" s="1225"/>
      <c r="BK53" s="1225"/>
      <c r="BL53" s="1225"/>
      <c r="BM53" s="1225"/>
      <c r="BN53" s="1225"/>
      <c r="BO53" s="1225"/>
      <c r="BP53" s="1224">
        <v>74.099999999999994</v>
      </c>
      <c r="BQ53" s="1224"/>
      <c r="BR53" s="1224"/>
      <c r="BS53" s="1224"/>
      <c r="BT53" s="1224"/>
      <c r="BU53" s="1224"/>
      <c r="BV53" s="1224"/>
      <c r="BW53" s="1224"/>
      <c r="BX53" s="1224">
        <v>74.2</v>
      </c>
      <c r="BY53" s="1224"/>
      <c r="BZ53" s="1224"/>
      <c r="CA53" s="1224"/>
      <c r="CB53" s="1224"/>
      <c r="CC53" s="1224"/>
      <c r="CD53" s="1224"/>
      <c r="CE53" s="1224"/>
      <c r="CF53" s="1224">
        <v>74.900000000000006</v>
      </c>
      <c r="CG53" s="1224"/>
      <c r="CH53" s="1224"/>
      <c r="CI53" s="1224"/>
      <c r="CJ53" s="1224"/>
      <c r="CK53" s="1224"/>
      <c r="CL53" s="1224"/>
      <c r="CM53" s="1224"/>
      <c r="CN53" s="1224">
        <v>75.5</v>
      </c>
      <c r="CO53" s="1224"/>
      <c r="CP53" s="1224"/>
      <c r="CQ53" s="1224"/>
      <c r="CR53" s="1224"/>
      <c r="CS53" s="1224"/>
      <c r="CT53" s="1224"/>
      <c r="CU53" s="1224"/>
      <c r="CV53" s="1224">
        <v>76.8</v>
      </c>
      <c r="CW53" s="1224"/>
      <c r="CX53" s="1224"/>
      <c r="CY53" s="1224"/>
      <c r="CZ53" s="1224"/>
      <c r="DA53" s="1224"/>
      <c r="DB53" s="1224"/>
      <c r="DC53" s="1224"/>
    </row>
    <row r="54" spans="1:109" ht="13.5" x14ac:dyDescent="0.15">
      <c r="A54" s="1253"/>
      <c r="B54" s="1218"/>
      <c r="G54" s="1233"/>
      <c r="H54" s="1233"/>
      <c r="I54" s="1229"/>
      <c r="J54" s="1229"/>
      <c r="K54" s="1232"/>
      <c r="L54" s="1232"/>
      <c r="M54" s="1232"/>
      <c r="N54" s="1232"/>
      <c r="AM54" s="1231"/>
      <c r="AN54" s="1225"/>
      <c r="AO54" s="1225"/>
      <c r="AP54" s="1225"/>
      <c r="AQ54" s="1225"/>
      <c r="AR54" s="1225"/>
      <c r="AS54" s="1225"/>
      <c r="AT54" s="1225"/>
      <c r="AU54" s="1225"/>
      <c r="AV54" s="1225"/>
      <c r="AW54" s="1225"/>
      <c r="AX54" s="1225"/>
      <c r="AY54" s="1225"/>
      <c r="AZ54" s="1225"/>
      <c r="BA54" s="1225"/>
      <c r="BB54" s="1225"/>
      <c r="BC54" s="1225"/>
      <c r="BD54" s="1225"/>
      <c r="BE54" s="1225"/>
      <c r="BF54" s="1225"/>
      <c r="BG54" s="1225"/>
      <c r="BH54" s="1225"/>
      <c r="BI54" s="1225"/>
      <c r="BJ54" s="1225"/>
      <c r="BK54" s="1225"/>
      <c r="BL54" s="1225"/>
      <c r="BM54" s="1225"/>
      <c r="BN54" s="1225"/>
      <c r="BO54" s="1225"/>
      <c r="BP54" s="1224"/>
      <c r="BQ54" s="1224"/>
      <c r="BR54" s="1224"/>
      <c r="BS54" s="1224"/>
      <c r="BT54" s="1224"/>
      <c r="BU54" s="1224"/>
      <c r="BV54" s="1224"/>
      <c r="BW54" s="1224"/>
      <c r="BX54" s="1224"/>
      <c r="BY54" s="1224"/>
      <c r="BZ54" s="1224"/>
      <c r="CA54" s="1224"/>
      <c r="CB54" s="1224"/>
      <c r="CC54" s="1224"/>
      <c r="CD54" s="1224"/>
      <c r="CE54" s="1224"/>
      <c r="CF54" s="1224"/>
      <c r="CG54" s="1224"/>
      <c r="CH54" s="1224"/>
      <c r="CI54" s="1224"/>
      <c r="CJ54" s="1224"/>
      <c r="CK54" s="1224"/>
      <c r="CL54" s="1224"/>
      <c r="CM54" s="1224"/>
      <c r="CN54" s="1224"/>
      <c r="CO54" s="1224"/>
      <c r="CP54" s="1224"/>
      <c r="CQ54" s="1224"/>
      <c r="CR54" s="1224"/>
      <c r="CS54" s="1224"/>
      <c r="CT54" s="1224"/>
      <c r="CU54" s="1224"/>
      <c r="CV54" s="1224"/>
      <c r="CW54" s="1224"/>
      <c r="CX54" s="1224"/>
      <c r="CY54" s="1224"/>
      <c r="CZ54" s="1224"/>
      <c r="DA54" s="1224"/>
      <c r="DB54" s="1224"/>
      <c r="DC54" s="1224"/>
    </row>
    <row r="55" spans="1:109" ht="13.5" x14ac:dyDescent="0.15">
      <c r="A55" s="1253"/>
      <c r="B55" s="1218"/>
      <c r="G55" s="1229"/>
      <c r="H55" s="1229"/>
      <c r="I55" s="1229"/>
      <c r="J55" s="1229"/>
      <c r="K55" s="1232"/>
      <c r="L55" s="1232"/>
      <c r="M55" s="1232"/>
      <c r="N55" s="1232"/>
      <c r="AN55" s="1226" t="s">
        <v>575</v>
      </c>
      <c r="AO55" s="1226"/>
      <c r="AP55" s="1226"/>
      <c r="AQ55" s="1226"/>
      <c r="AR55" s="1226"/>
      <c r="AS55" s="1226"/>
      <c r="AT55" s="1226"/>
      <c r="AU55" s="1226"/>
      <c r="AV55" s="1226"/>
      <c r="AW55" s="1226"/>
      <c r="AX55" s="1226"/>
      <c r="AY55" s="1226"/>
      <c r="AZ55" s="1226"/>
      <c r="BA55" s="1226"/>
      <c r="BB55" s="1225" t="s">
        <v>574</v>
      </c>
      <c r="BC55" s="1225"/>
      <c r="BD55" s="1225"/>
      <c r="BE55" s="1225"/>
      <c r="BF55" s="1225"/>
      <c r="BG55" s="1225"/>
      <c r="BH55" s="1225"/>
      <c r="BI55" s="1225"/>
      <c r="BJ55" s="1225"/>
      <c r="BK55" s="1225"/>
      <c r="BL55" s="1225"/>
      <c r="BM55" s="1225"/>
      <c r="BN55" s="1225"/>
      <c r="BO55" s="1225"/>
      <c r="BP55" s="1224">
        <v>49.1</v>
      </c>
      <c r="BQ55" s="1224"/>
      <c r="BR55" s="1224"/>
      <c r="BS55" s="1224"/>
      <c r="BT55" s="1224"/>
      <c r="BU55" s="1224"/>
      <c r="BV55" s="1224"/>
      <c r="BW55" s="1224"/>
      <c r="BX55" s="1224">
        <v>41.5</v>
      </c>
      <c r="BY55" s="1224"/>
      <c r="BZ55" s="1224"/>
      <c r="CA55" s="1224"/>
      <c r="CB55" s="1224"/>
      <c r="CC55" s="1224"/>
      <c r="CD55" s="1224"/>
      <c r="CE55" s="1224"/>
      <c r="CF55" s="1224">
        <v>25.2</v>
      </c>
      <c r="CG55" s="1224"/>
      <c r="CH55" s="1224"/>
      <c r="CI55" s="1224"/>
      <c r="CJ55" s="1224"/>
      <c r="CK55" s="1224"/>
      <c r="CL55" s="1224"/>
      <c r="CM55" s="1224"/>
      <c r="CN55" s="1224">
        <v>15.7</v>
      </c>
      <c r="CO55" s="1224"/>
      <c r="CP55" s="1224"/>
      <c r="CQ55" s="1224"/>
      <c r="CR55" s="1224"/>
      <c r="CS55" s="1224"/>
      <c r="CT55" s="1224"/>
      <c r="CU55" s="1224"/>
      <c r="CV55" s="1224">
        <v>10.199999999999999</v>
      </c>
      <c r="CW55" s="1224"/>
      <c r="CX55" s="1224"/>
      <c r="CY55" s="1224"/>
      <c r="CZ55" s="1224"/>
      <c r="DA55" s="1224"/>
      <c r="DB55" s="1224"/>
      <c r="DC55" s="1224"/>
    </row>
    <row r="56" spans="1:109" ht="13.5" x14ac:dyDescent="0.15">
      <c r="A56" s="1253"/>
      <c r="B56" s="1218"/>
      <c r="G56" s="1229"/>
      <c r="H56" s="1229"/>
      <c r="I56" s="1229"/>
      <c r="J56" s="1229"/>
      <c r="K56" s="1232"/>
      <c r="L56" s="1232"/>
      <c r="M56" s="1232"/>
      <c r="N56" s="1232"/>
      <c r="AN56" s="1226"/>
      <c r="AO56" s="1226"/>
      <c r="AP56" s="1226"/>
      <c r="AQ56" s="1226"/>
      <c r="AR56" s="1226"/>
      <c r="AS56" s="1226"/>
      <c r="AT56" s="1226"/>
      <c r="AU56" s="1226"/>
      <c r="AV56" s="1226"/>
      <c r="AW56" s="1226"/>
      <c r="AX56" s="1226"/>
      <c r="AY56" s="1226"/>
      <c r="AZ56" s="1226"/>
      <c r="BA56" s="1226"/>
      <c r="BB56" s="1225"/>
      <c r="BC56" s="1225"/>
      <c r="BD56" s="1225"/>
      <c r="BE56" s="1225"/>
      <c r="BF56" s="1225"/>
      <c r="BG56" s="1225"/>
      <c r="BH56" s="1225"/>
      <c r="BI56" s="1225"/>
      <c r="BJ56" s="1225"/>
      <c r="BK56" s="1225"/>
      <c r="BL56" s="1225"/>
      <c r="BM56" s="1225"/>
      <c r="BN56" s="1225"/>
      <c r="BO56" s="1225"/>
      <c r="BP56" s="1224"/>
      <c r="BQ56" s="1224"/>
      <c r="BR56" s="1224"/>
      <c r="BS56" s="1224"/>
      <c r="BT56" s="1224"/>
      <c r="BU56" s="1224"/>
      <c r="BV56" s="1224"/>
      <c r="BW56" s="1224"/>
      <c r="BX56" s="1224"/>
      <c r="BY56" s="1224"/>
      <c r="BZ56" s="1224"/>
      <c r="CA56" s="1224"/>
      <c r="CB56" s="1224"/>
      <c r="CC56" s="1224"/>
      <c r="CD56" s="1224"/>
      <c r="CE56" s="1224"/>
      <c r="CF56" s="1224"/>
      <c r="CG56" s="1224"/>
      <c r="CH56" s="1224"/>
      <c r="CI56" s="1224"/>
      <c r="CJ56" s="1224"/>
      <c r="CK56" s="1224"/>
      <c r="CL56" s="1224"/>
      <c r="CM56" s="1224"/>
      <c r="CN56" s="1224"/>
      <c r="CO56" s="1224"/>
      <c r="CP56" s="1224"/>
      <c r="CQ56" s="1224"/>
      <c r="CR56" s="1224"/>
      <c r="CS56" s="1224"/>
      <c r="CT56" s="1224"/>
      <c r="CU56" s="1224"/>
      <c r="CV56" s="1224"/>
      <c r="CW56" s="1224"/>
      <c r="CX56" s="1224"/>
      <c r="CY56" s="1224"/>
      <c r="CZ56" s="1224"/>
      <c r="DA56" s="1224"/>
      <c r="DB56" s="1224"/>
      <c r="DC56" s="1224"/>
    </row>
    <row r="57" spans="1:109" s="1253" customFormat="1" ht="13.5" x14ac:dyDescent="0.15">
      <c r="B57" s="1259"/>
      <c r="G57" s="1229"/>
      <c r="H57" s="1229"/>
      <c r="I57" s="1228"/>
      <c r="J57" s="1228"/>
      <c r="K57" s="1232"/>
      <c r="L57" s="1232"/>
      <c r="M57" s="1232"/>
      <c r="N57" s="1232"/>
      <c r="AM57" s="1217"/>
      <c r="AN57" s="1226"/>
      <c r="AO57" s="1226"/>
      <c r="AP57" s="1226"/>
      <c r="AQ57" s="1226"/>
      <c r="AR57" s="1226"/>
      <c r="AS57" s="1226"/>
      <c r="AT57" s="1226"/>
      <c r="AU57" s="1226"/>
      <c r="AV57" s="1226"/>
      <c r="AW57" s="1226"/>
      <c r="AX57" s="1226"/>
      <c r="AY57" s="1226"/>
      <c r="AZ57" s="1226"/>
      <c r="BA57" s="1226"/>
      <c r="BB57" s="1225" t="s">
        <v>580</v>
      </c>
      <c r="BC57" s="1225"/>
      <c r="BD57" s="1225"/>
      <c r="BE57" s="1225"/>
      <c r="BF57" s="1225"/>
      <c r="BG57" s="1225"/>
      <c r="BH57" s="1225"/>
      <c r="BI57" s="1225"/>
      <c r="BJ57" s="1225"/>
      <c r="BK57" s="1225"/>
      <c r="BL57" s="1225"/>
      <c r="BM57" s="1225"/>
      <c r="BN57" s="1225"/>
      <c r="BO57" s="1225"/>
      <c r="BP57" s="1224">
        <v>61</v>
      </c>
      <c r="BQ57" s="1224"/>
      <c r="BR57" s="1224"/>
      <c r="BS57" s="1224"/>
      <c r="BT57" s="1224"/>
      <c r="BU57" s="1224"/>
      <c r="BV57" s="1224"/>
      <c r="BW57" s="1224"/>
      <c r="BX57" s="1224">
        <v>61.7</v>
      </c>
      <c r="BY57" s="1224"/>
      <c r="BZ57" s="1224"/>
      <c r="CA57" s="1224"/>
      <c r="CB57" s="1224"/>
      <c r="CC57" s="1224"/>
      <c r="CD57" s="1224"/>
      <c r="CE57" s="1224"/>
      <c r="CF57" s="1224">
        <v>62.5</v>
      </c>
      <c r="CG57" s="1224"/>
      <c r="CH57" s="1224"/>
      <c r="CI57" s="1224"/>
      <c r="CJ57" s="1224"/>
      <c r="CK57" s="1224"/>
      <c r="CL57" s="1224"/>
      <c r="CM57" s="1224"/>
      <c r="CN57" s="1224">
        <v>64.3</v>
      </c>
      <c r="CO57" s="1224"/>
      <c r="CP57" s="1224"/>
      <c r="CQ57" s="1224"/>
      <c r="CR57" s="1224"/>
      <c r="CS57" s="1224"/>
      <c r="CT57" s="1224"/>
      <c r="CU57" s="1224"/>
      <c r="CV57" s="1224">
        <v>64.7</v>
      </c>
      <c r="CW57" s="1224"/>
      <c r="CX57" s="1224"/>
      <c r="CY57" s="1224"/>
      <c r="CZ57" s="1224"/>
      <c r="DA57" s="1224"/>
      <c r="DB57" s="1224"/>
      <c r="DC57" s="1224"/>
      <c r="DD57" s="1264"/>
      <c r="DE57" s="1259"/>
    </row>
    <row r="58" spans="1:109" s="1253" customFormat="1" ht="13.5" x14ac:dyDescent="0.15">
      <c r="A58" s="1217"/>
      <c r="B58" s="1259"/>
      <c r="G58" s="1229"/>
      <c r="H58" s="1229"/>
      <c r="I58" s="1228"/>
      <c r="J58" s="1228"/>
      <c r="K58" s="1232"/>
      <c r="L58" s="1232"/>
      <c r="M58" s="1232"/>
      <c r="N58" s="1232"/>
      <c r="AM58" s="1217"/>
      <c r="AN58" s="1226"/>
      <c r="AO58" s="1226"/>
      <c r="AP58" s="1226"/>
      <c r="AQ58" s="1226"/>
      <c r="AR58" s="1226"/>
      <c r="AS58" s="1226"/>
      <c r="AT58" s="1226"/>
      <c r="AU58" s="1226"/>
      <c r="AV58" s="1226"/>
      <c r="AW58" s="1226"/>
      <c r="AX58" s="1226"/>
      <c r="AY58" s="1226"/>
      <c r="AZ58" s="1226"/>
      <c r="BA58" s="1226"/>
      <c r="BB58" s="1225"/>
      <c r="BC58" s="1225"/>
      <c r="BD58" s="1225"/>
      <c r="BE58" s="1225"/>
      <c r="BF58" s="1225"/>
      <c r="BG58" s="1225"/>
      <c r="BH58" s="1225"/>
      <c r="BI58" s="1225"/>
      <c r="BJ58" s="1225"/>
      <c r="BK58" s="1225"/>
      <c r="BL58" s="1225"/>
      <c r="BM58" s="1225"/>
      <c r="BN58" s="1225"/>
      <c r="BO58" s="1225"/>
      <c r="BP58" s="1224"/>
      <c r="BQ58" s="1224"/>
      <c r="BR58" s="1224"/>
      <c r="BS58" s="1224"/>
      <c r="BT58" s="1224"/>
      <c r="BU58" s="1224"/>
      <c r="BV58" s="1224"/>
      <c r="BW58" s="1224"/>
      <c r="BX58" s="1224"/>
      <c r="BY58" s="1224"/>
      <c r="BZ58" s="1224"/>
      <c r="CA58" s="1224"/>
      <c r="CB58" s="1224"/>
      <c r="CC58" s="1224"/>
      <c r="CD58" s="1224"/>
      <c r="CE58" s="1224"/>
      <c r="CF58" s="1224"/>
      <c r="CG58" s="1224"/>
      <c r="CH58" s="1224"/>
      <c r="CI58" s="1224"/>
      <c r="CJ58" s="1224"/>
      <c r="CK58" s="1224"/>
      <c r="CL58" s="1224"/>
      <c r="CM58" s="1224"/>
      <c r="CN58" s="1224"/>
      <c r="CO58" s="1224"/>
      <c r="CP58" s="1224"/>
      <c r="CQ58" s="1224"/>
      <c r="CR58" s="1224"/>
      <c r="CS58" s="1224"/>
      <c r="CT58" s="1224"/>
      <c r="CU58" s="1224"/>
      <c r="CV58" s="1224"/>
      <c r="CW58" s="1224"/>
      <c r="CX58" s="1224"/>
      <c r="CY58" s="1224"/>
      <c r="CZ58" s="1224"/>
      <c r="DA58" s="1224"/>
      <c r="DB58" s="1224"/>
      <c r="DC58" s="1224"/>
      <c r="DD58" s="1264"/>
      <c r="DE58" s="1259"/>
    </row>
    <row r="59" spans="1:109" s="1253" customFormat="1" ht="13.5" x14ac:dyDescent="0.15">
      <c r="A59" s="1217"/>
      <c r="B59" s="1259"/>
      <c r="K59" s="1265"/>
      <c r="L59" s="1265"/>
      <c r="M59" s="1265"/>
      <c r="N59" s="1265"/>
      <c r="AQ59" s="1265"/>
      <c r="AR59" s="1265"/>
      <c r="AS59" s="1265"/>
      <c r="AT59" s="1265"/>
      <c r="BC59" s="1265"/>
      <c r="BD59" s="1265"/>
      <c r="BE59" s="1265"/>
      <c r="BF59" s="1265"/>
      <c r="BO59" s="1265"/>
      <c r="BP59" s="1265"/>
      <c r="BQ59" s="1265"/>
      <c r="BR59" s="1265"/>
      <c r="CA59" s="1265"/>
      <c r="CB59" s="1265"/>
      <c r="CC59" s="1265"/>
      <c r="CD59" s="1265"/>
      <c r="CM59" s="1265"/>
      <c r="CN59" s="1265"/>
      <c r="CO59" s="1265"/>
      <c r="CP59" s="1265"/>
      <c r="CY59" s="1265"/>
      <c r="CZ59" s="1265"/>
      <c r="DA59" s="1265"/>
      <c r="DB59" s="1265"/>
      <c r="DC59" s="1265"/>
      <c r="DD59" s="1264"/>
      <c r="DE59" s="1259"/>
    </row>
    <row r="60" spans="1:109" s="1253" customFormat="1" ht="13.5" x14ac:dyDescent="0.15">
      <c r="A60" s="1217"/>
      <c r="B60" s="1259"/>
      <c r="K60" s="1265"/>
      <c r="L60" s="1265"/>
      <c r="M60" s="1265"/>
      <c r="N60" s="1265"/>
      <c r="AQ60" s="1265"/>
      <c r="AR60" s="1265"/>
      <c r="AS60" s="1265"/>
      <c r="AT60" s="1265"/>
      <c r="BC60" s="1265"/>
      <c r="BD60" s="1265"/>
      <c r="BE60" s="1265"/>
      <c r="BF60" s="1265"/>
      <c r="BO60" s="1265"/>
      <c r="BP60" s="1265"/>
      <c r="BQ60" s="1265"/>
      <c r="BR60" s="1265"/>
      <c r="CA60" s="1265"/>
      <c r="CB60" s="1265"/>
      <c r="CC60" s="1265"/>
      <c r="CD60" s="1265"/>
      <c r="CM60" s="1265"/>
      <c r="CN60" s="1265"/>
      <c r="CO60" s="1265"/>
      <c r="CP60" s="1265"/>
      <c r="CY60" s="1265"/>
      <c r="CZ60" s="1265"/>
      <c r="DA60" s="1265"/>
      <c r="DB60" s="1265"/>
      <c r="DC60" s="1265"/>
      <c r="DD60" s="1264"/>
      <c r="DE60" s="1259"/>
    </row>
    <row r="61" spans="1:109" s="1253" customFormat="1" ht="13.5" x14ac:dyDescent="0.15">
      <c r="A61" s="1217"/>
      <c r="B61" s="1263"/>
      <c r="C61" s="1262"/>
      <c r="D61" s="1262"/>
      <c r="E61" s="1262"/>
      <c r="F61" s="1262"/>
      <c r="G61" s="1262"/>
      <c r="H61" s="1262"/>
      <c r="I61" s="1262"/>
      <c r="J61" s="1262"/>
      <c r="K61" s="1262"/>
      <c r="L61" s="1262"/>
      <c r="M61" s="1261"/>
      <c r="N61" s="1261"/>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1"/>
      <c r="AT61" s="1261"/>
      <c r="AU61" s="1262"/>
      <c r="AV61" s="1262"/>
      <c r="AW61" s="1262"/>
      <c r="AX61" s="1262"/>
      <c r="AY61" s="1262"/>
      <c r="AZ61" s="1262"/>
      <c r="BA61" s="1262"/>
      <c r="BB61" s="1262"/>
      <c r="BC61" s="1262"/>
      <c r="BD61" s="1262"/>
      <c r="BE61" s="1261"/>
      <c r="BF61" s="1261"/>
      <c r="BG61" s="1262"/>
      <c r="BH61" s="1262"/>
      <c r="BI61" s="1262"/>
      <c r="BJ61" s="1262"/>
      <c r="BK61" s="1262"/>
      <c r="BL61" s="1262"/>
      <c r="BM61" s="1262"/>
      <c r="BN61" s="1262"/>
      <c r="BO61" s="1262"/>
      <c r="BP61" s="1262"/>
      <c r="BQ61" s="1261"/>
      <c r="BR61" s="1261"/>
      <c r="BS61" s="1262"/>
      <c r="BT61" s="1262"/>
      <c r="BU61" s="1262"/>
      <c r="BV61" s="1262"/>
      <c r="BW61" s="1262"/>
      <c r="BX61" s="1262"/>
      <c r="BY61" s="1262"/>
      <c r="BZ61" s="1262"/>
      <c r="CA61" s="1262"/>
      <c r="CB61" s="1262"/>
      <c r="CC61" s="1261"/>
      <c r="CD61" s="1261"/>
      <c r="CE61" s="1262"/>
      <c r="CF61" s="1262"/>
      <c r="CG61" s="1262"/>
      <c r="CH61" s="1262"/>
      <c r="CI61" s="1262"/>
      <c r="CJ61" s="1262"/>
      <c r="CK61" s="1262"/>
      <c r="CL61" s="1262"/>
      <c r="CM61" s="1262"/>
      <c r="CN61" s="1262"/>
      <c r="CO61" s="1261"/>
      <c r="CP61" s="1261"/>
      <c r="CQ61" s="1262"/>
      <c r="CR61" s="1262"/>
      <c r="CS61" s="1262"/>
      <c r="CT61" s="1262"/>
      <c r="CU61" s="1262"/>
      <c r="CV61" s="1262"/>
      <c r="CW61" s="1262"/>
      <c r="CX61" s="1262"/>
      <c r="CY61" s="1262"/>
      <c r="CZ61" s="1262"/>
      <c r="DA61" s="1261"/>
      <c r="DB61" s="1261"/>
      <c r="DC61" s="1261"/>
      <c r="DD61" s="1260"/>
      <c r="DE61" s="1259"/>
    </row>
    <row r="62" spans="1:109" ht="13.5" x14ac:dyDescent="0.15">
      <c r="B62" s="1258"/>
      <c r="C62" s="1258"/>
      <c r="D62" s="1258"/>
      <c r="E62" s="1258"/>
      <c r="F62" s="1258"/>
      <c r="G62" s="1258"/>
      <c r="H62" s="1258"/>
      <c r="I62" s="1258"/>
      <c r="J62" s="1258"/>
      <c r="K62" s="1258"/>
      <c r="L62" s="1258"/>
      <c r="M62" s="1258"/>
      <c r="N62" s="1258"/>
      <c r="O62" s="1258"/>
      <c r="P62" s="1258"/>
      <c r="Q62" s="1258"/>
      <c r="R62" s="1258"/>
      <c r="S62" s="1258"/>
      <c r="T62" s="1258"/>
      <c r="U62" s="1258"/>
      <c r="V62" s="1258"/>
      <c r="W62" s="1258"/>
      <c r="X62" s="1258"/>
      <c r="Y62" s="1258"/>
      <c r="Z62" s="1258"/>
      <c r="AA62" s="1258"/>
      <c r="AB62" s="1258"/>
      <c r="AC62" s="1258"/>
      <c r="AD62" s="1258"/>
      <c r="AE62" s="1258"/>
      <c r="AF62" s="1258"/>
      <c r="AG62" s="1258"/>
      <c r="AH62" s="1258"/>
      <c r="AI62" s="1258"/>
      <c r="AJ62" s="1258"/>
      <c r="AK62" s="1258"/>
      <c r="AL62" s="1258"/>
      <c r="AM62" s="1258"/>
      <c r="AN62" s="1258"/>
      <c r="AO62" s="1258"/>
      <c r="AP62" s="1258"/>
      <c r="AQ62" s="1258"/>
      <c r="AR62" s="1258"/>
      <c r="AS62" s="1258"/>
      <c r="AT62" s="1258"/>
      <c r="AU62" s="1258"/>
      <c r="AV62" s="1258"/>
      <c r="AW62" s="1258"/>
      <c r="AX62" s="1258"/>
      <c r="AY62" s="1258"/>
      <c r="AZ62" s="1258"/>
      <c r="BA62" s="1258"/>
      <c r="BB62" s="1258"/>
      <c r="BC62" s="1258"/>
      <c r="BD62" s="1258"/>
      <c r="BE62" s="1258"/>
      <c r="BF62" s="1258"/>
      <c r="BG62" s="1258"/>
      <c r="BH62" s="1258"/>
      <c r="BI62" s="1258"/>
      <c r="BJ62" s="1258"/>
      <c r="BK62" s="1258"/>
      <c r="BL62" s="1258"/>
      <c r="BM62" s="1258"/>
      <c r="BN62" s="1258"/>
      <c r="BO62" s="1258"/>
      <c r="BP62" s="1258"/>
      <c r="BQ62" s="1258"/>
      <c r="BR62" s="1258"/>
      <c r="BS62" s="1258"/>
      <c r="BT62" s="1258"/>
      <c r="BU62" s="1258"/>
      <c r="BV62" s="1258"/>
      <c r="BW62" s="1258"/>
      <c r="BX62" s="1258"/>
      <c r="BY62" s="1258"/>
      <c r="BZ62" s="1258"/>
      <c r="CA62" s="1258"/>
      <c r="CB62" s="1258"/>
      <c r="CC62" s="1258"/>
      <c r="CD62" s="1258"/>
      <c r="CE62" s="1258"/>
      <c r="CF62" s="1258"/>
      <c r="CG62" s="1258"/>
      <c r="CH62" s="1258"/>
      <c r="CI62" s="1258"/>
      <c r="CJ62" s="1258"/>
      <c r="CK62" s="1258"/>
      <c r="CL62" s="1258"/>
      <c r="CM62" s="1258"/>
      <c r="CN62" s="1258"/>
      <c r="CO62" s="1258"/>
      <c r="CP62" s="1258"/>
      <c r="CQ62" s="1258"/>
      <c r="CR62" s="1258"/>
      <c r="CS62" s="1258"/>
      <c r="CT62" s="1258"/>
      <c r="CU62" s="1258"/>
      <c r="CV62" s="1258"/>
      <c r="CW62" s="1258"/>
      <c r="CX62" s="1258"/>
      <c r="CY62" s="1258"/>
      <c r="CZ62" s="1258"/>
      <c r="DA62" s="1258"/>
      <c r="DB62" s="1258"/>
      <c r="DC62" s="1258"/>
      <c r="DD62" s="1258"/>
      <c r="DE62" s="1217"/>
    </row>
    <row r="63" spans="1:109" ht="17.25" x14ac:dyDescent="0.15">
      <c r="B63" s="1257" t="s">
        <v>579</v>
      </c>
    </row>
    <row r="64" spans="1:109" ht="13.5" x14ac:dyDescent="0.15">
      <c r="B64" s="1218"/>
      <c r="G64" s="1254"/>
      <c r="I64" s="1256"/>
      <c r="J64" s="1256"/>
      <c r="K64" s="1256"/>
      <c r="L64" s="1256"/>
      <c r="M64" s="1256"/>
      <c r="N64" s="1255"/>
      <c r="AM64" s="1254"/>
      <c r="AN64" s="1254" t="s">
        <v>578</v>
      </c>
      <c r="AP64" s="1253"/>
      <c r="AQ64" s="1253"/>
      <c r="AR64" s="1253"/>
      <c r="AY64" s="1254"/>
      <c r="BA64" s="1253"/>
      <c r="BB64" s="1253"/>
      <c r="BC64" s="1253"/>
      <c r="BK64" s="1254"/>
      <c r="BM64" s="1253"/>
      <c r="BN64" s="1253"/>
      <c r="BO64" s="1253"/>
      <c r="BW64" s="1254"/>
      <c r="BY64" s="1253"/>
      <c r="BZ64" s="1253"/>
      <c r="CA64" s="1253"/>
      <c r="CI64" s="1254"/>
      <c r="CK64" s="1253"/>
      <c r="CL64" s="1253"/>
      <c r="CM64" s="1253"/>
      <c r="CU64" s="1254"/>
      <c r="CW64" s="1253"/>
      <c r="CX64" s="1253"/>
      <c r="CY64" s="1253"/>
    </row>
    <row r="65" spans="2:107" ht="13.5" x14ac:dyDescent="0.15">
      <c r="B65" s="1218"/>
      <c r="AN65" s="1252" t="s">
        <v>583</v>
      </c>
      <c r="AO65" s="1251"/>
      <c r="AP65" s="1251"/>
      <c r="AQ65" s="1251"/>
      <c r="AR65" s="1251"/>
      <c r="AS65" s="1251"/>
      <c r="AT65" s="1251"/>
      <c r="AU65" s="1251"/>
      <c r="AV65" s="1251"/>
      <c r="AW65" s="1251"/>
      <c r="AX65" s="1251"/>
      <c r="AY65" s="1251"/>
      <c r="AZ65" s="1251"/>
      <c r="BA65" s="1251"/>
      <c r="BB65" s="1251"/>
      <c r="BC65" s="1251"/>
      <c r="BD65" s="1251"/>
      <c r="BE65" s="1251"/>
      <c r="BF65" s="1251"/>
      <c r="BG65" s="1251"/>
      <c r="BH65" s="1251"/>
      <c r="BI65" s="1251"/>
      <c r="BJ65" s="1251"/>
      <c r="BK65" s="1251"/>
      <c r="BL65" s="1251"/>
      <c r="BM65" s="1251"/>
      <c r="BN65" s="1251"/>
      <c r="BO65" s="1251"/>
      <c r="BP65" s="1251"/>
      <c r="BQ65" s="1251"/>
      <c r="BR65" s="1251"/>
      <c r="BS65" s="1251"/>
      <c r="BT65" s="1251"/>
      <c r="BU65" s="1251"/>
      <c r="BV65" s="1251"/>
      <c r="BW65" s="1251"/>
      <c r="BX65" s="1251"/>
      <c r="BY65" s="1251"/>
      <c r="BZ65" s="1251"/>
      <c r="CA65" s="1251"/>
      <c r="CB65" s="1251"/>
      <c r="CC65" s="1251"/>
      <c r="CD65" s="1251"/>
      <c r="CE65" s="1251"/>
      <c r="CF65" s="1251"/>
      <c r="CG65" s="1251"/>
      <c r="CH65" s="1251"/>
      <c r="CI65" s="1251"/>
      <c r="CJ65" s="1251"/>
      <c r="CK65" s="1251"/>
      <c r="CL65" s="1251"/>
      <c r="CM65" s="1251"/>
      <c r="CN65" s="1251"/>
      <c r="CO65" s="1251"/>
      <c r="CP65" s="1251"/>
      <c r="CQ65" s="1251"/>
      <c r="CR65" s="1251"/>
      <c r="CS65" s="1251"/>
      <c r="CT65" s="1251"/>
      <c r="CU65" s="1251"/>
      <c r="CV65" s="1251"/>
      <c r="CW65" s="1251"/>
      <c r="CX65" s="1251"/>
      <c r="CY65" s="1251"/>
      <c r="CZ65" s="1251"/>
      <c r="DA65" s="1251"/>
      <c r="DB65" s="1251"/>
      <c r="DC65" s="1250"/>
    </row>
    <row r="66" spans="2:107" ht="13.5" x14ac:dyDescent="0.15">
      <c r="B66" s="1218"/>
      <c r="AN66" s="1249"/>
      <c r="AO66" s="1248"/>
      <c r="AP66" s="1248"/>
      <c r="AQ66" s="1248"/>
      <c r="AR66" s="1248"/>
      <c r="AS66" s="1248"/>
      <c r="AT66" s="1248"/>
      <c r="AU66" s="1248"/>
      <c r="AV66" s="1248"/>
      <c r="AW66" s="1248"/>
      <c r="AX66" s="1248"/>
      <c r="AY66" s="1248"/>
      <c r="AZ66" s="1248"/>
      <c r="BA66" s="1248"/>
      <c r="BB66" s="1248"/>
      <c r="BC66" s="1248"/>
      <c r="BD66" s="1248"/>
      <c r="BE66" s="1248"/>
      <c r="BF66" s="1248"/>
      <c r="BG66" s="1248"/>
      <c r="BH66" s="1248"/>
      <c r="BI66" s="1248"/>
      <c r="BJ66" s="1248"/>
      <c r="BK66" s="1248"/>
      <c r="BL66" s="1248"/>
      <c r="BM66" s="1248"/>
      <c r="BN66" s="1248"/>
      <c r="BO66" s="1248"/>
      <c r="BP66" s="1248"/>
      <c r="BQ66" s="1248"/>
      <c r="BR66" s="1248"/>
      <c r="BS66" s="1248"/>
      <c r="BT66" s="1248"/>
      <c r="BU66" s="1248"/>
      <c r="BV66" s="1248"/>
      <c r="BW66" s="1248"/>
      <c r="BX66" s="1248"/>
      <c r="BY66" s="1248"/>
      <c r="BZ66" s="1248"/>
      <c r="CA66" s="1248"/>
      <c r="CB66" s="1248"/>
      <c r="CC66" s="1248"/>
      <c r="CD66" s="1248"/>
      <c r="CE66" s="1248"/>
      <c r="CF66" s="1248"/>
      <c r="CG66" s="1248"/>
      <c r="CH66" s="1248"/>
      <c r="CI66" s="1248"/>
      <c r="CJ66" s="1248"/>
      <c r="CK66" s="1248"/>
      <c r="CL66" s="1248"/>
      <c r="CM66" s="1248"/>
      <c r="CN66" s="1248"/>
      <c r="CO66" s="1248"/>
      <c r="CP66" s="1248"/>
      <c r="CQ66" s="1248"/>
      <c r="CR66" s="1248"/>
      <c r="CS66" s="1248"/>
      <c r="CT66" s="1248"/>
      <c r="CU66" s="1248"/>
      <c r="CV66" s="1248"/>
      <c r="CW66" s="1248"/>
      <c r="CX66" s="1248"/>
      <c r="CY66" s="1248"/>
      <c r="CZ66" s="1248"/>
      <c r="DA66" s="1248"/>
      <c r="DB66" s="1248"/>
      <c r="DC66" s="1247"/>
    </row>
    <row r="67" spans="2:107" ht="13.5" x14ac:dyDescent="0.15">
      <c r="B67" s="1218"/>
      <c r="AN67" s="1249"/>
      <c r="AO67" s="1248"/>
      <c r="AP67" s="1248"/>
      <c r="AQ67" s="1248"/>
      <c r="AR67" s="1248"/>
      <c r="AS67" s="1248"/>
      <c r="AT67" s="1248"/>
      <c r="AU67" s="1248"/>
      <c r="AV67" s="1248"/>
      <c r="AW67" s="1248"/>
      <c r="AX67" s="1248"/>
      <c r="AY67" s="1248"/>
      <c r="AZ67" s="1248"/>
      <c r="BA67" s="1248"/>
      <c r="BB67" s="1248"/>
      <c r="BC67" s="1248"/>
      <c r="BD67" s="1248"/>
      <c r="BE67" s="1248"/>
      <c r="BF67" s="1248"/>
      <c r="BG67" s="1248"/>
      <c r="BH67" s="1248"/>
      <c r="BI67" s="1248"/>
      <c r="BJ67" s="1248"/>
      <c r="BK67" s="1248"/>
      <c r="BL67" s="1248"/>
      <c r="BM67" s="1248"/>
      <c r="BN67" s="1248"/>
      <c r="BO67" s="1248"/>
      <c r="BP67" s="1248"/>
      <c r="BQ67" s="1248"/>
      <c r="BR67" s="1248"/>
      <c r="BS67" s="1248"/>
      <c r="BT67" s="1248"/>
      <c r="BU67" s="1248"/>
      <c r="BV67" s="1248"/>
      <c r="BW67" s="1248"/>
      <c r="BX67" s="1248"/>
      <c r="BY67" s="1248"/>
      <c r="BZ67" s="1248"/>
      <c r="CA67" s="1248"/>
      <c r="CB67" s="1248"/>
      <c r="CC67" s="1248"/>
      <c r="CD67" s="1248"/>
      <c r="CE67" s="1248"/>
      <c r="CF67" s="1248"/>
      <c r="CG67" s="1248"/>
      <c r="CH67" s="1248"/>
      <c r="CI67" s="1248"/>
      <c r="CJ67" s="1248"/>
      <c r="CK67" s="1248"/>
      <c r="CL67" s="1248"/>
      <c r="CM67" s="1248"/>
      <c r="CN67" s="1248"/>
      <c r="CO67" s="1248"/>
      <c r="CP67" s="1248"/>
      <c r="CQ67" s="1248"/>
      <c r="CR67" s="1248"/>
      <c r="CS67" s="1248"/>
      <c r="CT67" s="1248"/>
      <c r="CU67" s="1248"/>
      <c r="CV67" s="1248"/>
      <c r="CW67" s="1248"/>
      <c r="CX67" s="1248"/>
      <c r="CY67" s="1248"/>
      <c r="CZ67" s="1248"/>
      <c r="DA67" s="1248"/>
      <c r="DB67" s="1248"/>
      <c r="DC67" s="1247"/>
    </row>
    <row r="68" spans="2:107" ht="13.5" x14ac:dyDescent="0.15">
      <c r="B68" s="1218"/>
      <c r="AN68" s="1249"/>
      <c r="AO68" s="1248"/>
      <c r="AP68" s="1248"/>
      <c r="AQ68" s="1248"/>
      <c r="AR68" s="1248"/>
      <c r="AS68" s="1248"/>
      <c r="AT68" s="1248"/>
      <c r="AU68" s="1248"/>
      <c r="AV68" s="1248"/>
      <c r="AW68" s="1248"/>
      <c r="AX68" s="1248"/>
      <c r="AY68" s="1248"/>
      <c r="AZ68" s="1248"/>
      <c r="BA68" s="1248"/>
      <c r="BB68" s="1248"/>
      <c r="BC68" s="1248"/>
      <c r="BD68" s="1248"/>
      <c r="BE68" s="1248"/>
      <c r="BF68" s="1248"/>
      <c r="BG68" s="1248"/>
      <c r="BH68" s="1248"/>
      <c r="BI68" s="1248"/>
      <c r="BJ68" s="1248"/>
      <c r="BK68" s="1248"/>
      <c r="BL68" s="1248"/>
      <c r="BM68" s="1248"/>
      <c r="BN68" s="1248"/>
      <c r="BO68" s="1248"/>
      <c r="BP68" s="1248"/>
      <c r="BQ68" s="1248"/>
      <c r="BR68" s="1248"/>
      <c r="BS68" s="1248"/>
      <c r="BT68" s="1248"/>
      <c r="BU68" s="1248"/>
      <c r="BV68" s="1248"/>
      <c r="BW68" s="1248"/>
      <c r="BX68" s="1248"/>
      <c r="BY68" s="1248"/>
      <c r="BZ68" s="1248"/>
      <c r="CA68" s="1248"/>
      <c r="CB68" s="1248"/>
      <c r="CC68" s="1248"/>
      <c r="CD68" s="1248"/>
      <c r="CE68" s="1248"/>
      <c r="CF68" s="1248"/>
      <c r="CG68" s="1248"/>
      <c r="CH68" s="1248"/>
      <c r="CI68" s="1248"/>
      <c r="CJ68" s="1248"/>
      <c r="CK68" s="1248"/>
      <c r="CL68" s="1248"/>
      <c r="CM68" s="1248"/>
      <c r="CN68" s="1248"/>
      <c r="CO68" s="1248"/>
      <c r="CP68" s="1248"/>
      <c r="CQ68" s="1248"/>
      <c r="CR68" s="1248"/>
      <c r="CS68" s="1248"/>
      <c r="CT68" s="1248"/>
      <c r="CU68" s="1248"/>
      <c r="CV68" s="1248"/>
      <c r="CW68" s="1248"/>
      <c r="CX68" s="1248"/>
      <c r="CY68" s="1248"/>
      <c r="CZ68" s="1248"/>
      <c r="DA68" s="1248"/>
      <c r="DB68" s="1248"/>
      <c r="DC68" s="1247"/>
    </row>
    <row r="69" spans="2:107" ht="13.5" x14ac:dyDescent="0.15">
      <c r="B69" s="1218"/>
      <c r="AN69" s="1246"/>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4"/>
    </row>
    <row r="70" spans="2:107" ht="13.5" x14ac:dyDescent="0.15">
      <c r="B70" s="1218"/>
      <c r="H70" s="1243"/>
      <c r="I70" s="1243"/>
      <c r="J70" s="1241"/>
      <c r="K70" s="1241"/>
      <c r="L70" s="1240"/>
      <c r="M70" s="1241"/>
      <c r="N70" s="1240"/>
      <c r="AN70" s="1231"/>
      <c r="AO70" s="1231"/>
      <c r="AP70" s="1231"/>
      <c r="AZ70" s="1231"/>
      <c r="BA70" s="1231"/>
      <c r="BB70" s="1231"/>
      <c r="BL70" s="1231"/>
      <c r="BM70" s="1231"/>
      <c r="BN70" s="1231"/>
      <c r="BX70" s="1231"/>
      <c r="BY70" s="1231"/>
      <c r="BZ70" s="1231"/>
      <c r="CJ70" s="1231"/>
      <c r="CK70" s="1231"/>
      <c r="CL70" s="1231"/>
      <c r="CV70" s="1231"/>
      <c r="CW70" s="1231"/>
      <c r="CX70" s="1231"/>
    </row>
    <row r="71" spans="2:107" ht="13.5" x14ac:dyDescent="0.15">
      <c r="B71" s="1218"/>
      <c r="G71" s="1239"/>
      <c r="I71" s="1242"/>
      <c r="J71" s="1241"/>
      <c r="K71" s="1241"/>
      <c r="L71" s="1240"/>
      <c r="M71" s="1241"/>
      <c r="N71" s="1240"/>
      <c r="AM71" s="1239"/>
      <c r="AN71" s="1217" t="s">
        <v>577</v>
      </c>
    </row>
    <row r="72" spans="2:107" ht="13.5" x14ac:dyDescent="0.15">
      <c r="B72" s="1218"/>
      <c r="G72" s="1229"/>
      <c r="H72" s="1229"/>
      <c r="I72" s="1229"/>
      <c r="J72" s="1229"/>
      <c r="K72" s="1238"/>
      <c r="L72" s="1238"/>
      <c r="M72" s="1237"/>
      <c r="N72" s="1237"/>
      <c r="AN72" s="1236"/>
      <c r="AO72" s="1235"/>
      <c r="AP72" s="1235"/>
      <c r="AQ72" s="1235"/>
      <c r="AR72" s="1235"/>
      <c r="AS72" s="1235"/>
      <c r="AT72" s="1235"/>
      <c r="AU72" s="1235"/>
      <c r="AV72" s="1235"/>
      <c r="AW72" s="1235"/>
      <c r="AX72" s="1235"/>
      <c r="AY72" s="1235"/>
      <c r="AZ72" s="1235"/>
      <c r="BA72" s="1235"/>
      <c r="BB72" s="1235"/>
      <c r="BC72" s="1235"/>
      <c r="BD72" s="1235"/>
      <c r="BE72" s="1235"/>
      <c r="BF72" s="1235"/>
      <c r="BG72" s="1235"/>
      <c r="BH72" s="1235"/>
      <c r="BI72" s="1235"/>
      <c r="BJ72" s="1235"/>
      <c r="BK72" s="1235"/>
      <c r="BL72" s="1235"/>
      <c r="BM72" s="1235"/>
      <c r="BN72" s="1235"/>
      <c r="BO72" s="1234"/>
      <c r="BP72" s="1226" t="s">
        <v>527</v>
      </c>
      <c r="BQ72" s="1226"/>
      <c r="BR72" s="1226"/>
      <c r="BS72" s="1226"/>
      <c r="BT72" s="1226"/>
      <c r="BU72" s="1226"/>
      <c r="BV72" s="1226"/>
      <c r="BW72" s="1226"/>
      <c r="BX72" s="1226" t="s">
        <v>528</v>
      </c>
      <c r="BY72" s="1226"/>
      <c r="BZ72" s="1226"/>
      <c r="CA72" s="1226"/>
      <c r="CB72" s="1226"/>
      <c r="CC72" s="1226"/>
      <c r="CD72" s="1226"/>
      <c r="CE72" s="1226"/>
      <c r="CF72" s="1226" t="s">
        <v>529</v>
      </c>
      <c r="CG72" s="1226"/>
      <c r="CH72" s="1226"/>
      <c r="CI72" s="1226"/>
      <c r="CJ72" s="1226"/>
      <c r="CK72" s="1226"/>
      <c r="CL72" s="1226"/>
      <c r="CM72" s="1226"/>
      <c r="CN72" s="1226" t="s">
        <v>530</v>
      </c>
      <c r="CO72" s="1226"/>
      <c r="CP72" s="1226"/>
      <c r="CQ72" s="1226"/>
      <c r="CR72" s="1226"/>
      <c r="CS72" s="1226"/>
      <c r="CT72" s="1226"/>
      <c r="CU72" s="1226"/>
      <c r="CV72" s="1226" t="s">
        <v>531</v>
      </c>
      <c r="CW72" s="1226"/>
      <c r="CX72" s="1226"/>
      <c r="CY72" s="1226"/>
      <c r="CZ72" s="1226"/>
      <c r="DA72" s="1226"/>
      <c r="DB72" s="1226"/>
      <c r="DC72" s="1226"/>
    </row>
    <row r="73" spans="2:107" ht="13.5" x14ac:dyDescent="0.15">
      <c r="B73" s="1218"/>
      <c r="G73" s="1233"/>
      <c r="H73" s="1233"/>
      <c r="I73" s="1233"/>
      <c r="J73" s="1233"/>
      <c r="K73" s="1230"/>
      <c r="L73" s="1230"/>
      <c r="M73" s="1230"/>
      <c r="N73" s="1230"/>
      <c r="AM73" s="1231"/>
      <c r="AN73" s="1225" t="s">
        <v>576</v>
      </c>
      <c r="AO73" s="1225"/>
      <c r="AP73" s="1225"/>
      <c r="AQ73" s="1225"/>
      <c r="AR73" s="1225"/>
      <c r="AS73" s="1225"/>
      <c r="AT73" s="1225"/>
      <c r="AU73" s="1225"/>
      <c r="AV73" s="1225"/>
      <c r="AW73" s="1225"/>
      <c r="AX73" s="1225"/>
      <c r="AY73" s="1225"/>
      <c r="AZ73" s="1225"/>
      <c r="BA73" s="1225"/>
      <c r="BB73" s="1225" t="s">
        <v>574</v>
      </c>
      <c r="BC73" s="1225"/>
      <c r="BD73" s="1225"/>
      <c r="BE73" s="1225"/>
      <c r="BF73" s="1225"/>
      <c r="BG73" s="1225"/>
      <c r="BH73" s="1225"/>
      <c r="BI73" s="1225"/>
      <c r="BJ73" s="1225"/>
      <c r="BK73" s="1225"/>
      <c r="BL73" s="1225"/>
      <c r="BM73" s="1225"/>
      <c r="BN73" s="1225"/>
      <c r="BO73" s="1225"/>
      <c r="BP73" s="1224">
        <v>61.7</v>
      </c>
      <c r="BQ73" s="1224"/>
      <c r="BR73" s="1224"/>
      <c r="BS73" s="1224"/>
      <c r="BT73" s="1224"/>
      <c r="BU73" s="1224"/>
      <c r="BV73" s="1224"/>
      <c r="BW73" s="1224"/>
      <c r="BX73" s="1224">
        <v>41.4</v>
      </c>
      <c r="BY73" s="1224"/>
      <c r="BZ73" s="1224"/>
      <c r="CA73" s="1224"/>
      <c r="CB73" s="1224"/>
      <c r="CC73" s="1224"/>
      <c r="CD73" s="1224"/>
      <c r="CE73" s="1224"/>
      <c r="CF73" s="1224">
        <v>24.2</v>
      </c>
      <c r="CG73" s="1224"/>
      <c r="CH73" s="1224"/>
      <c r="CI73" s="1224"/>
      <c r="CJ73" s="1224"/>
      <c r="CK73" s="1224"/>
      <c r="CL73" s="1224"/>
      <c r="CM73" s="1224"/>
      <c r="CN73" s="1224">
        <v>14.7</v>
      </c>
      <c r="CO73" s="1224"/>
      <c r="CP73" s="1224"/>
      <c r="CQ73" s="1224"/>
      <c r="CR73" s="1224"/>
      <c r="CS73" s="1224"/>
      <c r="CT73" s="1224"/>
      <c r="CU73" s="1224"/>
      <c r="CV73" s="1224">
        <v>0.5</v>
      </c>
      <c r="CW73" s="1224"/>
      <c r="CX73" s="1224"/>
      <c r="CY73" s="1224"/>
      <c r="CZ73" s="1224"/>
      <c r="DA73" s="1224"/>
      <c r="DB73" s="1224"/>
      <c r="DC73" s="1224"/>
    </row>
    <row r="74" spans="2:107" ht="13.5" x14ac:dyDescent="0.15">
      <c r="B74" s="1218"/>
      <c r="G74" s="1233"/>
      <c r="H74" s="1233"/>
      <c r="I74" s="1233"/>
      <c r="J74" s="1233"/>
      <c r="K74" s="1230"/>
      <c r="L74" s="1230"/>
      <c r="M74" s="1230"/>
      <c r="N74" s="1230"/>
      <c r="AM74" s="1231"/>
      <c r="AN74" s="1225"/>
      <c r="AO74" s="1225"/>
      <c r="AP74" s="1225"/>
      <c r="AQ74" s="1225"/>
      <c r="AR74" s="1225"/>
      <c r="AS74" s="1225"/>
      <c r="AT74" s="1225"/>
      <c r="AU74" s="1225"/>
      <c r="AV74" s="1225"/>
      <c r="AW74" s="1225"/>
      <c r="AX74" s="1225"/>
      <c r="AY74" s="1225"/>
      <c r="AZ74" s="1225"/>
      <c r="BA74" s="1225"/>
      <c r="BB74" s="1225"/>
      <c r="BC74" s="1225"/>
      <c r="BD74" s="1225"/>
      <c r="BE74" s="1225"/>
      <c r="BF74" s="1225"/>
      <c r="BG74" s="1225"/>
      <c r="BH74" s="1225"/>
      <c r="BI74" s="1225"/>
      <c r="BJ74" s="1225"/>
      <c r="BK74" s="1225"/>
      <c r="BL74" s="1225"/>
      <c r="BM74" s="1225"/>
      <c r="BN74" s="1225"/>
      <c r="BO74" s="1225"/>
      <c r="BP74" s="1224"/>
      <c r="BQ74" s="1224"/>
      <c r="BR74" s="1224"/>
      <c r="BS74" s="1224"/>
      <c r="BT74" s="1224"/>
      <c r="BU74" s="1224"/>
      <c r="BV74" s="1224"/>
      <c r="BW74" s="1224"/>
      <c r="BX74" s="1224"/>
      <c r="BY74" s="1224"/>
      <c r="BZ74" s="1224"/>
      <c r="CA74" s="1224"/>
      <c r="CB74" s="1224"/>
      <c r="CC74" s="1224"/>
      <c r="CD74" s="1224"/>
      <c r="CE74" s="1224"/>
      <c r="CF74" s="1224"/>
      <c r="CG74" s="1224"/>
      <c r="CH74" s="1224"/>
      <c r="CI74" s="1224"/>
      <c r="CJ74" s="1224"/>
      <c r="CK74" s="1224"/>
      <c r="CL74" s="1224"/>
      <c r="CM74" s="1224"/>
      <c r="CN74" s="1224"/>
      <c r="CO74" s="1224"/>
      <c r="CP74" s="1224"/>
      <c r="CQ74" s="1224"/>
      <c r="CR74" s="1224"/>
      <c r="CS74" s="1224"/>
      <c r="CT74" s="1224"/>
      <c r="CU74" s="1224"/>
      <c r="CV74" s="1224"/>
      <c r="CW74" s="1224"/>
      <c r="CX74" s="1224"/>
      <c r="CY74" s="1224"/>
      <c r="CZ74" s="1224"/>
      <c r="DA74" s="1224"/>
      <c r="DB74" s="1224"/>
      <c r="DC74" s="1224"/>
    </row>
    <row r="75" spans="2:107" ht="13.5" x14ac:dyDescent="0.15">
      <c r="B75" s="1218"/>
      <c r="G75" s="1233"/>
      <c r="H75" s="1233"/>
      <c r="I75" s="1229"/>
      <c r="J75" s="1229"/>
      <c r="K75" s="1232"/>
      <c r="L75" s="1232"/>
      <c r="M75" s="1232"/>
      <c r="N75" s="1232"/>
      <c r="AM75" s="1231"/>
      <c r="AN75" s="1225"/>
      <c r="AO75" s="1225"/>
      <c r="AP75" s="1225"/>
      <c r="AQ75" s="1225"/>
      <c r="AR75" s="1225"/>
      <c r="AS75" s="1225"/>
      <c r="AT75" s="1225"/>
      <c r="AU75" s="1225"/>
      <c r="AV75" s="1225"/>
      <c r="AW75" s="1225"/>
      <c r="AX75" s="1225"/>
      <c r="AY75" s="1225"/>
      <c r="AZ75" s="1225"/>
      <c r="BA75" s="1225"/>
      <c r="BB75" s="1225" t="s">
        <v>573</v>
      </c>
      <c r="BC75" s="1225"/>
      <c r="BD75" s="1225"/>
      <c r="BE75" s="1225"/>
      <c r="BF75" s="1225"/>
      <c r="BG75" s="1225"/>
      <c r="BH75" s="1225"/>
      <c r="BI75" s="1225"/>
      <c r="BJ75" s="1225"/>
      <c r="BK75" s="1225"/>
      <c r="BL75" s="1225"/>
      <c r="BM75" s="1225"/>
      <c r="BN75" s="1225"/>
      <c r="BO75" s="1225"/>
      <c r="BP75" s="1224">
        <v>10</v>
      </c>
      <c r="BQ75" s="1224"/>
      <c r="BR75" s="1224"/>
      <c r="BS75" s="1224"/>
      <c r="BT75" s="1224"/>
      <c r="BU75" s="1224"/>
      <c r="BV75" s="1224"/>
      <c r="BW75" s="1224"/>
      <c r="BX75" s="1224">
        <v>9.6</v>
      </c>
      <c r="BY75" s="1224"/>
      <c r="BZ75" s="1224"/>
      <c r="CA75" s="1224"/>
      <c r="CB75" s="1224"/>
      <c r="CC75" s="1224"/>
      <c r="CD75" s="1224"/>
      <c r="CE75" s="1224"/>
      <c r="CF75" s="1224">
        <v>8.8000000000000007</v>
      </c>
      <c r="CG75" s="1224"/>
      <c r="CH75" s="1224"/>
      <c r="CI75" s="1224"/>
      <c r="CJ75" s="1224"/>
      <c r="CK75" s="1224"/>
      <c r="CL75" s="1224"/>
      <c r="CM75" s="1224"/>
      <c r="CN75" s="1224">
        <v>7.8</v>
      </c>
      <c r="CO75" s="1224"/>
      <c r="CP75" s="1224"/>
      <c r="CQ75" s="1224"/>
      <c r="CR75" s="1224"/>
      <c r="CS75" s="1224"/>
      <c r="CT75" s="1224"/>
      <c r="CU75" s="1224"/>
      <c r="CV75" s="1224">
        <v>7.6</v>
      </c>
      <c r="CW75" s="1224"/>
      <c r="CX75" s="1224"/>
      <c r="CY75" s="1224"/>
      <c r="CZ75" s="1224"/>
      <c r="DA75" s="1224"/>
      <c r="DB75" s="1224"/>
      <c r="DC75" s="1224"/>
    </row>
    <row r="76" spans="2:107" ht="13.5" x14ac:dyDescent="0.15">
      <c r="B76" s="1218"/>
      <c r="G76" s="1233"/>
      <c r="H76" s="1233"/>
      <c r="I76" s="1229"/>
      <c r="J76" s="1229"/>
      <c r="K76" s="1232"/>
      <c r="L76" s="1232"/>
      <c r="M76" s="1232"/>
      <c r="N76" s="1232"/>
      <c r="AM76" s="1231"/>
      <c r="AN76" s="1225"/>
      <c r="AO76" s="1225"/>
      <c r="AP76" s="1225"/>
      <c r="AQ76" s="1225"/>
      <c r="AR76" s="1225"/>
      <c r="AS76" s="1225"/>
      <c r="AT76" s="1225"/>
      <c r="AU76" s="1225"/>
      <c r="AV76" s="1225"/>
      <c r="AW76" s="1225"/>
      <c r="AX76" s="1225"/>
      <c r="AY76" s="1225"/>
      <c r="AZ76" s="1225"/>
      <c r="BA76" s="1225"/>
      <c r="BB76" s="1225"/>
      <c r="BC76" s="1225"/>
      <c r="BD76" s="1225"/>
      <c r="BE76" s="1225"/>
      <c r="BF76" s="1225"/>
      <c r="BG76" s="1225"/>
      <c r="BH76" s="1225"/>
      <c r="BI76" s="1225"/>
      <c r="BJ76" s="1225"/>
      <c r="BK76" s="1225"/>
      <c r="BL76" s="1225"/>
      <c r="BM76" s="1225"/>
      <c r="BN76" s="1225"/>
      <c r="BO76" s="1225"/>
      <c r="BP76" s="1224"/>
      <c r="BQ76" s="1224"/>
      <c r="BR76" s="1224"/>
      <c r="BS76" s="1224"/>
      <c r="BT76" s="1224"/>
      <c r="BU76" s="1224"/>
      <c r="BV76" s="1224"/>
      <c r="BW76" s="1224"/>
      <c r="BX76" s="1224"/>
      <c r="BY76" s="1224"/>
      <c r="BZ76" s="1224"/>
      <c r="CA76" s="1224"/>
      <c r="CB76" s="1224"/>
      <c r="CC76" s="1224"/>
      <c r="CD76" s="1224"/>
      <c r="CE76" s="1224"/>
      <c r="CF76" s="1224"/>
      <c r="CG76" s="1224"/>
      <c r="CH76" s="1224"/>
      <c r="CI76" s="1224"/>
      <c r="CJ76" s="1224"/>
      <c r="CK76" s="1224"/>
      <c r="CL76" s="1224"/>
      <c r="CM76" s="1224"/>
      <c r="CN76" s="1224"/>
      <c r="CO76" s="1224"/>
      <c r="CP76" s="1224"/>
      <c r="CQ76" s="1224"/>
      <c r="CR76" s="1224"/>
      <c r="CS76" s="1224"/>
      <c r="CT76" s="1224"/>
      <c r="CU76" s="1224"/>
      <c r="CV76" s="1224"/>
      <c r="CW76" s="1224"/>
      <c r="CX76" s="1224"/>
      <c r="CY76" s="1224"/>
      <c r="CZ76" s="1224"/>
      <c r="DA76" s="1224"/>
      <c r="DB76" s="1224"/>
      <c r="DC76" s="1224"/>
    </row>
    <row r="77" spans="2:107" ht="13.5" x14ac:dyDescent="0.15">
      <c r="B77" s="1218"/>
      <c r="G77" s="1229"/>
      <c r="H77" s="1229"/>
      <c r="I77" s="1229"/>
      <c r="J77" s="1229"/>
      <c r="K77" s="1230"/>
      <c r="L77" s="1230"/>
      <c r="M77" s="1230"/>
      <c r="N77" s="1230"/>
      <c r="AN77" s="1226" t="s">
        <v>575</v>
      </c>
      <c r="AO77" s="1226"/>
      <c r="AP77" s="1226"/>
      <c r="AQ77" s="1226"/>
      <c r="AR77" s="1226"/>
      <c r="AS77" s="1226"/>
      <c r="AT77" s="1226"/>
      <c r="AU77" s="1226"/>
      <c r="AV77" s="1226"/>
      <c r="AW77" s="1226"/>
      <c r="AX77" s="1226"/>
      <c r="AY77" s="1226"/>
      <c r="AZ77" s="1226"/>
      <c r="BA77" s="1226"/>
      <c r="BB77" s="1225" t="s">
        <v>574</v>
      </c>
      <c r="BC77" s="1225"/>
      <c r="BD77" s="1225"/>
      <c r="BE77" s="1225"/>
      <c r="BF77" s="1225"/>
      <c r="BG77" s="1225"/>
      <c r="BH77" s="1225"/>
      <c r="BI77" s="1225"/>
      <c r="BJ77" s="1225"/>
      <c r="BK77" s="1225"/>
      <c r="BL77" s="1225"/>
      <c r="BM77" s="1225"/>
      <c r="BN77" s="1225"/>
      <c r="BO77" s="1225"/>
      <c r="BP77" s="1224">
        <v>49.1</v>
      </c>
      <c r="BQ77" s="1224"/>
      <c r="BR77" s="1224"/>
      <c r="BS77" s="1224"/>
      <c r="BT77" s="1224"/>
      <c r="BU77" s="1224"/>
      <c r="BV77" s="1224"/>
      <c r="BW77" s="1224"/>
      <c r="BX77" s="1224">
        <v>41.5</v>
      </c>
      <c r="BY77" s="1224"/>
      <c r="BZ77" s="1224"/>
      <c r="CA77" s="1224"/>
      <c r="CB77" s="1224"/>
      <c r="CC77" s="1224"/>
      <c r="CD77" s="1224"/>
      <c r="CE77" s="1224"/>
      <c r="CF77" s="1224">
        <v>25.2</v>
      </c>
      <c r="CG77" s="1224"/>
      <c r="CH77" s="1224"/>
      <c r="CI77" s="1224"/>
      <c r="CJ77" s="1224"/>
      <c r="CK77" s="1224"/>
      <c r="CL77" s="1224"/>
      <c r="CM77" s="1224"/>
      <c r="CN77" s="1224">
        <v>15.7</v>
      </c>
      <c r="CO77" s="1224"/>
      <c r="CP77" s="1224"/>
      <c r="CQ77" s="1224"/>
      <c r="CR77" s="1224"/>
      <c r="CS77" s="1224"/>
      <c r="CT77" s="1224"/>
      <c r="CU77" s="1224"/>
      <c r="CV77" s="1224">
        <v>10.199999999999999</v>
      </c>
      <c r="CW77" s="1224"/>
      <c r="CX77" s="1224"/>
      <c r="CY77" s="1224"/>
      <c r="CZ77" s="1224"/>
      <c r="DA77" s="1224"/>
      <c r="DB77" s="1224"/>
      <c r="DC77" s="1224"/>
    </row>
    <row r="78" spans="2:107" ht="13.5" x14ac:dyDescent="0.15">
      <c r="B78" s="1218"/>
      <c r="G78" s="1229"/>
      <c r="H78" s="1229"/>
      <c r="I78" s="1229"/>
      <c r="J78" s="1229"/>
      <c r="K78" s="1230"/>
      <c r="L78" s="1230"/>
      <c r="M78" s="1230"/>
      <c r="N78" s="1230"/>
      <c r="AN78" s="1226"/>
      <c r="AO78" s="1226"/>
      <c r="AP78" s="1226"/>
      <c r="AQ78" s="1226"/>
      <c r="AR78" s="1226"/>
      <c r="AS78" s="1226"/>
      <c r="AT78" s="1226"/>
      <c r="AU78" s="1226"/>
      <c r="AV78" s="1226"/>
      <c r="AW78" s="1226"/>
      <c r="AX78" s="1226"/>
      <c r="AY78" s="1226"/>
      <c r="AZ78" s="1226"/>
      <c r="BA78" s="1226"/>
      <c r="BB78" s="1225"/>
      <c r="BC78" s="1225"/>
      <c r="BD78" s="1225"/>
      <c r="BE78" s="1225"/>
      <c r="BF78" s="1225"/>
      <c r="BG78" s="1225"/>
      <c r="BH78" s="1225"/>
      <c r="BI78" s="1225"/>
      <c r="BJ78" s="1225"/>
      <c r="BK78" s="1225"/>
      <c r="BL78" s="1225"/>
      <c r="BM78" s="1225"/>
      <c r="BN78" s="1225"/>
      <c r="BO78" s="1225"/>
      <c r="BP78" s="1224"/>
      <c r="BQ78" s="1224"/>
      <c r="BR78" s="1224"/>
      <c r="BS78" s="1224"/>
      <c r="BT78" s="1224"/>
      <c r="BU78" s="1224"/>
      <c r="BV78" s="1224"/>
      <c r="BW78" s="1224"/>
      <c r="BX78" s="1224"/>
      <c r="BY78" s="1224"/>
      <c r="BZ78" s="1224"/>
      <c r="CA78" s="1224"/>
      <c r="CB78" s="1224"/>
      <c r="CC78" s="1224"/>
      <c r="CD78" s="1224"/>
      <c r="CE78" s="1224"/>
      <c r="CF78" s="1224"/>
      <c r="CG78" s="1224"/>
      <c r="CH78" s="1224"/>
      <c r="CI78" s="1224"/>
      <c r="CJ78" s="1224"/>
      <c r="CK78" s="1224"/>
      <c r="CL78" s="1224"/>
      <c r="CM78" s="1224"/>
      <c r="CN78" s="1224"/>
      <c r="CO78" s="1224"/>
      <c r="CP78" s="1224"/>
      <c r="CQ78" s="1224"/>
      <c r="CR78" s="1224"/>
      <c r="CS78" s="1224"/>
      <c r="CT78" s="1224"/>
      <c r="CU78" s="1224"/>
      <c r="CV78" s="1224"/>
      <c r="CW78" s="1224"/>
      <c r="CX78" s="1224"/>
      <c r="CY78" s="1224"/>
      <c r="CZ78" s="1224"/>
      <c r="DA78" s="1224"/>
      <c r="DB78" s="1224"/>
      <c r="DC78" s="1224"/>
    </row>
    <row r="79" spans="2:107" ht="13.5" x14ac:dyDescent="0.15">
      <c r="B79" s="1218"/>
      <c r="G79" s="1229"/>
      <c r="H79" s="1229"/>
      <c r="I79" s="1228"/>
      <c r="J79" s="1228"/>
      <c r="K79" s="1227"/>
      <c r="L79" s="1227"/>
      <c r="M79" s="1227"/>
      <c r="N79" s="1227"/>
      <c r="AN79" s="1226"/>
      <c r="AO79" s="1226"/>
      <c r="AP79" s="1226"/>
      <c r="AQ79" s="1226"/>
      <c r="AR79" s="1226"/>
      <c r="AS79" s="1226"/>
      <c r="AT79" s="1226"/>
      <c r="AU79" s="1226"/>
      <c r="AV79" s="1226"/>
      <c r="AW79" s="1226"/>
      <c r="AX79" s="1226"/>
      <c r="AY79" s="1226"/>
      <c r="AZ79" s="1226"/>
      <c r="BA79" s="1226"/>
      <c r="BB79" s="1225" t="s">
        <v>573</v>
      </c>
      <c r="BC79" s="1225"/>
      <c r="BD79" s="1225"/>
      <c r="BE79" s="1225"/>
      <c r="BF79" s="1225"/>
      <c r="BG79" s="1225"/>
      <c r="BH79" s="1225"/>
      <c r="BI79" s="1225"/>
      <c r="BJ79" s="1225"/>
      <c r="BK79" s="1225"/>
      <c r="BL79" s="1225"/>
      <c r="BM79" s="1225"/>
      <c r="BN79" s="1225"/>
      <c r="BO79" s="1225"/>
      <c r="BP79" s="1224">
        <v>9.5</v>
      </c>
      <c r="BQ79" s="1224"/>
      <c r="BR79" s="1224"/>
      <c r="BS79" s="1224"/>
      <c r="BT79" s="1224"/>
      <c r="BU79" s="1224"/>
      <c r="BV79" s="1224"/>
      <c r="BW79" s="1224"/>
      <c r="BX79" s="1224">
        <v>9.1999999999999993</v>
      </c>
      <c r="BY79" s="1224"/>
      <c r="BZ79" s="1224"/>
      <c r="CA79" s="1224"/>
      <c r="CB79" s="1224"/>
      <c r="CC79" s="1224"/>
      <c r="CD79" s="1224"/>
      <c r="CE79" s="1224"/>
      <c r="CF79" s="1224">
        <v>8.9</v>
      </c>
      <c r="CG79" s="1224"/>
      <c r="CH79" s="1224"/>
      <c r="CI79" s="1224"/>
      <c r="CJ79" s="1224"/>
      <c r="CK79" s="1224"/>
      <c r="CL79" s="1224"/>
      <c r="CM79" s="1224"/>
      <c r="CN79" s="1224">
        <v>8.9</v>
      </c>
      <c r="CO79" s="1224"/>
      <c r="CP79" s="1224"/>
      <c r="CQ79" s="1224"/>
      <c r="CR79" s="1224"/>
      <c r="CS79" s="1224"/>
      <c r="CT79" s="1224"/>
      <c r="CU79" s="1224"/>
      <c r="CV79" s="1224">
        <v>9</v>
      </c>
      <c r="CW79" s="1224"/>
      <c r="CX79" s="1224"/>
      <c r="CY79" s="1224"/>
      <c r="CZ79" s="1224"/>
      <c r="DA79" s="1224"/>
      <c r="DB79" s="1224"/>
      <c r="DC79" s="1224"/>
    </row>
    <row r="80" spans="2:107" ht="13.5" x14ac:dyDescent="0.15">
      <c r="B80" s="1218"/>
      <c r="G80" s="1229"/>
      <c r="H80" s="1229"/>
      <c r="I80" s="1228"/>
      <c r="J80" s="1228"/>
      <c r="K80" s="1227"/>
      <c r="L80" s="1227"/>
      <c r="M80" s="1227"/>
      <c r="N80" s="1227"/>
      <c r="AN80" s="1226"/>
      <c r="AO80" s="1226"/>
      <c r="AP80" s="1226"/>
      <c r="AQ80" s="1226"/>
      <c r="AR80" s="1226"/>
      <c r="AS80" s="1226"/>
      <c r="AT80" s="1226"/>
      <c r="AU80" s="1226"/>
      <c r="AV80" s="1226"/>
      <c r="AW80" s="1226"/>
      <c r="AX80" s="1226"/>
      <c r="AY80" s="1226"/>
      <c r="AZ80" s="1226"/>
      <c r="BA80" s="1226"/>
      <c r="BB80" s="1225"/>
      <c r="BC80" s="1225"/>
      <c r="BD80" s="1225"/>
      <c r="BE80" s="1225"/>
      <c r="BF80" s="1225"/>
      <c r="BG80" s="1225"/>
      <c r="BH80" s="1225"/>
      <c r="BI80" s="1225"/>
      <c r="BJ80" s="1225"/>
      <c r="BK80" s="1225"/>
      <c r="BL80" s="1225"/>
      <c r="BM80" s="1225"/>
      <c r="BN80" s="1225"/>
      <c r="BO80" s="1225"/>
      <c r="BP80" s="1224"/>
      <c r="BQ80" s="1224"/>
      <c r="BR80" s="1224"/>
      <c r="BS80" s="1224"/>
      <c r="BT80" s="1224"/>
      <c r="BU80" s="1224"/>
      <c r="BV80" s="1224"/>
      <c r="BW80" s="1224"/>
      <c r="BX80" s="1224"/>
      <c r="BY80" s="1224"/>
      <c r="BZ80" s="1224"/>
      <c r="CA80" s="1224"/>
      <c r="CB80" s="1224"/>
      <c r="CC80" s="1224"/>
      <c r="CD80" s="1224"/>
      <c r="CE80" s="1224"/>
      <c r="CF80" s="1224"/>
      <c r="CG80" s="1224"/>
      <c r="CH80" s="1224"/>
      <c r="CI80" s="1224"/>
      <c r="CJ80" s="1224"/>
      <c r="CK80" s="1224"/>
      <c r="CL80" s="1224"/>
      <c r="CM80" s="1224"/>
      <c r="CN80" s="1224"/>
      <c r="CO80" s="1224"/>
      <c r="CP80" s="1224"/>
      <c r="CQ80" s="1224"/>
      <c r="CR80" s="1224"/>
      <c r="CS80" s="1224"/>
      <c r="CT80" s="1224"/>
      <c r="CU80" s="1224"/>
      <c r="CV80" s="1224"/>
      <c r="CW80" s="1224"/>
      <c r="CX80" s="1224"/>
      <c r="CY80" s="1224"/>
      <c r="CZ80" s="1224"/>
      <c r="DA80" s="1224"/>
      <c r="DB80" s="1224"/>
      <c r="DC80" s="1224"/>
    </row>
    <row r="81" spans="2:109" ht="13.5" x14ac:dyDescent="0.15">
      <c r="B81" s="1218"/>
    </row>
    <row r="82" spans="2:109" ht="17.25" x14ac:dyDescent="0.15">
      <c r="B82" s="1218"/>
      <c r="K82" s="1223"/>
      <c r="L82" s="1223"/>
      <c r="M82" s="1223"/>
      <c r="N82" s="1223"/>
      <c r="AQ82" s="1223"/>
      <c r="AR82" s="1223"/>
      <c r="AS82" s="1223"/>
      <c r="AT82" s="1223"/>
      <c r="BC82" s="1223"/>
      <c r="BD82" s="1223"/>
      <c r="BE82" s="1223"/>
      <c r="BF82" s="1223"/>
      <c r="BO82" s="1223"/>
      <c r="BP82" s="1223"/>
      <c r="BQ82" s="1223"/>
      <c r="BR82" s="1223"/>
      <c r="CA82" s="1223"/>
      <c r="CB82" s="1223"/>
      <c r="CC82" s="1223"/>
      <c r="CD82" s="1223"/>
      <c r="CM82" s="1223"/>
      <c r="CN82" s="1223"/>
      <c r="CO82" s="1223"/>
      <c r="CP82" s="1223"/>
      <c r="CY82" s="1223"/>
      <c r="CZ82" s="1223"/>
      <c r="DA82" s="1223"/>
      <c r="DB82" s="1223"/>
      <c r="DC82" s="1223"/>
    </row>
    <row r="83" spans="2:109" ht="13.5" x14ac:dyDescent="0.15">
      <c r="B83" s="1222"/>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221"/>
      <c r="AV83" s="1221"/>
      <c r="AW83" s="1221"/>
      <c r="AX83" s="1221"/>
      <c r="AY83" s="1221"/>
      <c r="AZ83" s="1221"/>
      <c r="BA83" s="1221"/>
      <c r="BB83" s="1221"/>
      <c r="BC83" s="1221"/>
      <c r="BD83" s="1221"/>
      <c r="BE83" s="1221"/>
      <c r="BF83" s="1221"/>
      <c r="BG83" s="1221"/>
      <c r="BH83" s="1221"/>
      <c r="BI83" s="1221"/>
      <c r="BJ83" s="1221"/>
      <c r="BK83" s="1221"/>
      <c r="BL83" s="1221"/>
      <c r="BM83" s="1221"/>
      <c r="BN83" s="1221"/>
      <c r="BO83" s="1221"/>
      <c r="BP83" s="1221"/>
      <c r="BQ83" s="1221"/>
      <c r="BR83" s="1221"/>
      <c r="BS83" s="1221"/>
      <c r="BT83" s="1221"/>
      <c r="BU83" s="1221"/>
      <c r="BV83" s="1221"/>
      <c r="BW83" s="1221"/>
      <c r="BX83" s="1221"/>
      <c r="BY83" s="1221"/>
      <c r="BZ83" s="1221"/>
      <c r="CA83" s="1221"/>
      <c r="CB83" s="1221"/>
      <c r="CC83" s="1221"/>
      <c r="CD83" s="1221"/>
      <c r="CE83" s="1221"/>
      <c r="CF83" s="1221"/>
      <c r="CG83" s="1221"/>
      <c r="CH83" s="1221"/>
      <c r="CI83" s="1221"/>
      <c r="CJ83" s="1221"/>
      <c r="CK83" s="1221"/>
      <c r="CL83" s="1221"/>
      <c r="CM83" s="1221"/>
      <c r="CN83" s="1221"/>
      <c r="CO83" s="1221"/>
      <c r="CP83" s="1221"/>
      <c r="CQ83" s="1221"/>
      <c r="CR83" s="1221"/>
      <c r="CS83" s="1221"/>
      <c r="CT83" s="1221"/>
      <c r="CU83" s="1221"/>
      <c r="CV83" s="1221"/>
      <c r="CW83" s="1221"/>
      <c r="CX83" s="1221"/>
      <c r="CY83" s="1221"/>
      <c r="CZ83" s="1221"/>
      <c r="DA83" s="1221"/>
      <c r="DB83" s="1221"/>
      <c r="DC83" s="1221"/>
      <c r="DD83" s="1220"/>
    </row>
    <row r="84" spans="2:109" ht="13.5" x14ac:dyDescent="0.15">
      <c r="DD84" s="1217"/>
      <c r="DE84" s="1217"/>
    </row>
    <row r="85" spans="2:109" ht="13.5" x14ac:dyDescent="0.15">
      <c r="DD85" s="1217"/>
      <c r="DE85" s="1217"/>
    </row>
  </sheetData>
  <sheetProtection algorithmName="SHA-512" hashValue="+zRpt0lWoNO7dr4JHoyvQx/xjBfGaH89qJ2iZu6i0l211OJtaCIEilzcl8RAY7v+cdDfGByxZBI8B5iu6hlzGg==" saltValue="gWB2k5L5aGDrwAtU20wneg==" spinCount="100000" sheet="1" objects="1" scenarios="1" formatCells="0"/>
  <dataConsolidate/>
  <mergeCells count="112">
    <mergeCell ref="CF77:CM78"/>
    <mergeCell ref="CF79:CM80"/>
    <mergeCell ref="BP79:BW80"/>
    <mergeCell ref="BX79:CE80"/>
    <mergeCell ref="N77:N78"/>
    <mergeCell ref="AN77:BA80"/>
    <mergeCell ref="BB77:BO78"/>
    <mergeCell ref="BP77:BW78"/>
    <mergeCell ref="BX77:CE78"/>
    <mergeCell ref="CN79:CU80"/>
    <mergeCell ref="CV79:DC80"/>
    <mergeCell ref="CN77:CU78"/>
    <mergeCell ref="CV77:DC78"/>
    <mergeCell ref="I79:J80"/>
    <mergeCell ref="K79:K80"/>
    <mergeCell ref="L79:L80"/>
    <mergeCell ref="M79:M80"/>
    <mergeCell ref="N79:N80"/>
    <mergeCell ref="BB79:BO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CV57:DC58"/>
    <mergeCell ref="AN65:DC69"/>
    <mergeCell ref="BX55:CE56"/>
    <mergeCell ref="CF55:CM56"/>
    <mergeCell ref="CN55:CU56"/>
    <mergeCell ref="CV55:DC56"/>
    <mergeCell ref="BP55:BW56"/>
    <mergeCell ref="G51:H54"/>
    <mergeCell ref="BP57:BW58"/>
    <mergeCell ref="BX57:CE58"/>
    <mergeCell ref="CF57:CM58"/>
    <mergeCell ref="CN57:CU58"/>
    <mergeCell ref="BB57:BO58"/>
    <mergeCell ref="CV53:DC54"/>
    <mergeCell ref="G55:H58"/>
    <mergeCell ref="I55:J56"/>
    <mergeCell ref="K55:K56"/>
    <mergeCell ref="L55:L56"/>
    <mergeCell ref="M55:M56"/>
    <mergeCell ref="N55:N56"/>
    <mergeCell ref="AN55:BA58"/>
    <mergeCell ref="BB55:BO56"/>
    <mergeCell ref="I51:J52"/>
    <mergeCell ref="K51:K52"/>
    <mergeCell ref="L51:L52"/>
    <mergeCell ref="M51:M52"/>
    <mergeCell ref="N51:N52"/>
    <mergeCell ref="I57:J58"/>
    <mergeCell ref="K57:K58"/>
    <mergeCell ref="L57:L58"/>
    <mergeCell ref="M57:M58"/>
    <mergeCell ref="N57:N58"/>
    <mergeCell ref="AN51:BA54"/>
    <mergeCell ref="BB51:BO52"/>
    <mergeCell ref="BP51:BW52"/>
    <mergeCell ref="BX51:CE52"/>
    <mergeCell ref="CF51:CM52"/>
    <mergeCell ref="CN51:CU52"/>
    <mergeCell ref="CN53:CU54"/>
    <mergeCell ref="CV51:DC52"/>
    <mergeCell ref="I53:J54"/>
    <mergeCell ref="K53:K54"/>
    <mergeCell ref="L53:L54"/>
    <mergeCell ref="M53:M54"/>
    <mergeCell ref="N53:N54"/>
    <mergeCell ref="BB53:BO54"/>
    <mergeCell ref="BP53:BW54"/>
    <mergeCell ref="BX53:CE54"/>
    <mergeCell ref="CF53:CM54"/>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2" zoomScaleNormal="100" zoomScaleSheetLayoutView="70" workbookViewId="0">
      <selection activeCell="BI45" sqref="BI45"/>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477</v>
      </c>
    </row>
  </sheetData>
  <sheetProtection algorithmName="SHA-512" hashValue="HYDYZDjkI3WABPkmItmXrnrLx9tv+exR2ZnYZAC0N8QNN5uwcBgfYZt0ibjuh3SoIpqHEnFpXjbQtaVbD22bXQ==" saltValue="qX/4p3AsQEgvRsQNEAY9I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58"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477</v>
      </c>
    </row>
  </sheetData>
  <sheetProtection algorithmName="SHA-512" hashValue="GlEKmJQhtMWqzPIEoSjNU2NBS0gdIdSZXbmRuEVbPMTSJnVgSq13+V1BlQGhSv7dmE5yzl5sybjbs3PUycg61w==" saltValue="sZApjC9w5nesGNaKdYVX0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526</v>
      </c>
      <c r="G2" s="151"/>
      <c r="H2" s="152"/>
    </row>
    <row r="3" spans="1:8" x14ac:dyDescent="0.15">
      <c r="A3" s="148" t="s">
        <v>519</v>
      </c>
      <c r="B3" s="153"/>
      <c r="C3" s="154"/>
      <c r="D3" s="155">
        <v>100122</v>
      </c>
      <c r="E3" s="156"/>
      <c r="F3" s="157">
        <v>94081</v>
      </c>
      <c r="G3" s="158"/>
      <c r="H3" s="159"/>
    </row>
    <row r="4" spans="1:8" x14ac:dyDescent="0.15">
      <c r="A4" s="160"/>
      <c r="B4" s="161"/>
      <c r="C4" s="162"/>
      <c r="D4" s="163">
        <v>61971</v>
      </c>
      <c r="E4" s="164"/>
      <c r="F4" s="165">
        <v>48949</v>
      </c>
      <c r="G4" s="166"/>
      <c r="H4" s="167"/>
    </row>
    <row r="5" spans="1:8" x14ac:dyDescent="0.15">
      <c r="A5" s="148" t="s">
        <v>521</v>
      </c>
      <c r="B5" s="153"/>
      <c r="C5" s="154"/>
      <c r="D5" s="155">
        <v>155026</v>
      </c>
      <c r="E5" s="156"/>
      <c r="F5" s="157">
        <v>92632</v>
      </c>
      <c r="G5" s="158"/>
      <c r="H5" s="159"/>
    </row>
    <row r="6" spans="1:8" x14ac:dyDescent="0.15">
      <c r="A6" s="160"/>
      <c r="B6" s="161"/>
      <c r="C6" s="162"/>
      <c r="D6" s="163">
        <v>98733</v>
      </c>
      <c r="E6" s="164"/>
      <c r="F6" s="165">
        <v>47978</v>
      </c>
      <c r="G6" s="166"/>
      <c r="H6" s="167"/>
    </row>
    <row r="7" spans="1:8" x14ac:dyDescent="0.15">
      <c r="A7" s="148" t="s">
        <v>522</v>
      </c>
      <c r="B7" s="153"/>
      <c r="C7" s="154"/>
      <c r="D7" s="155">
        <v>99801</v>
      </c>
      <c r="E7" s="156"/>
      <c r="F7" s="157">
        <v>96469</v>
      </c>
      <c r="G7" s="158"/>
      <c r="H7" s="159"/>
    </row>
    <row r="8" spans="1:8" x14ac:dyDescent="0.15">
      <c r="A8" s="160"/>
      <c r="B8" s="161"/>
      <c r="C8" s="162"/>
      <c r="D8" s="163">
        <v>74603</v>
      </c>
      <c r="E8" s="164"/>
      <c r="F8" s="165">
        <v>49775</v>
      </c>
      <c r="G8" s="166"/>
      <c r="H8" s="167"/>
    </row>
    <row r="9" spans="1:8" x14ac:dyDescent="0.15">
      <c r="A9" s="148" t="s">
        <v>523</v>
      </c>
      <c r="B9" s="153"/>
      <c r="C9" s="154"/>
      <c r="D9" s="155">
        <v>141563</v>
      </c>
      <c r="E9" s="156"/>
      <c r="F9" s="157">
        <v>85743</v>
      </c>
      <c r="G9" s="158"/>
      <c r="H9" s="159"/>
    </row>
    <row r="10" spans="1:8" x14ac:dyDescent="0.15">
      <c r="A10" s="160"/>
      <c r="B10" s="161"/>
      <c r="C10" s="162"/>
      <c r="D10" s="163">
        <v>100643</v>
      </c>
      <c r="E10" s="164"/>
      <c r="F10" s="165">
        <v>45231</v>
      </c>
      <c r="G10" s="166"/>
      <c r="H10" s="167"/>
    </row>
    <row r="11" spans="1:8" x14ac:dyDescent="0.15">
      <c r="A11" s="148" t="s">
        <v>524</v>
      </c>
      <c r="B11" s="153"/>
      <c r="C11" s="154"/>
      <c r="D11" s="155">
        <v>162094</v>
      </c>
      <c r="E11" s="156"/>
      <c r="F11" s="157">
        <v>92509</v>
      </c>
      <c r="G11" s="158"/>
      <c r="H11" s="159"/>
    </row>
    <row r="12" spans="1:8" x14ac:dyDescent="0.15">
      <c r="A12" s="160"/>
      <c r="B12" s="161"/>
      <c r="C12" s="168"/>
      <c r="D12" s="163">
        <v>134780</v>
      </c>
      <c r="E12" s="164"/>
      <c r="F12" s="165">
        <v>52274</v>
      </c>
      <c r="G12" s="166"/>
      <c r="H12" s="167"/>
    </row>
    <row r="13" spans="1:8" x14ac:dyDescent="0.15">
      <c r="A13" s="148"/>
      <c r="B13" s="153"/>
      <c r="C13" s="169"/>
      <c r="D13" s="170">
        <v>131721</v>
      </c>
      <c r="E13" s="171"/>
      <c r="F13" s="172">
        <v>92287</v>
      </c>
      <c r="G13" s="173"/>
      <c r="H13" s="159"/>
    </row>
    <row r="14" spans="1:8" x14ac:dyDescent="0.15">
      <c r="A14" s="160"/>
      <c r="B14" s="161"/>
      <c r="C14" s="162"/>
      <c r="D14" s="163">
        <v>94146</v>
      </c>
      <c r="E14" s="164"/>
      <c r="F14" s="165">
        <v>48841</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13.85</v>
      </c>
      <c r="C19" s="174">
        <f>ROUND(VALUE(SUBSTITUTE(実質収支比率等に係る経年分析!G$48,"▲","-")),2)</f>
        <v>9.92</v>
      </c>
      <c r="D19" s="174">
        <f>ROUND(VALUE(SUBSTITUTE(実質収支比率等に係る経年分析!H$48,"▲","-")),2)</f>
        <v>9.7200000000000006</v>
      </c>
      <c r="E19" s="174">
        <f>ROUND(VALUE(SUBSTITUTE(実質収支比率等に係る経年分析!I$48,"▲","-")),2)</f>
        <v>9.49</v>
      </c>
      <c r="F19" s="174">
        <f>ROUND(VALUE(SUBSTITUTE(実質収支比率等に係る経年分析!J$48,"▲","-")),2)</f>
        <v>8.8699999999999992</v>
      </c>
    </row>
    <row r="20" spans="1:11" x14ac:dyDescent="0.15">
      <c r="A20" s="174" t="s">
        <v>53</v>
      </c>
      <c r="B20" s="174">
        <f>ROUND(VALUE(SUBSTITUTE(実質収支比率等に係る経年分析!F$47,"▲","-")),2)</f>
        <v>31.3</v>
      </c>
      <c r="C20" s="174">
        <f>ROUND(VALUE(SUBSTITUTE(実質収支比率等に係る経年分析!G$47,"▲","-")),2)</f>
        <v>34.72</v>
      </c>
      <c r="D20" s="174">
        <f>ROUND(VALUE(SUBSTITUTE(実質収支比率等に係る経年分析!H$47,"▲","-")),2)</f>
        <v>33.68</v>
      </c>
      <c r="E20" s="174">
        <f>ROUND(VALUE(SUBSTITUTE(実質収支比率等に係る経年分析!I$47,"▲","-")),2)</f>
        <v>33.32</v>
      </c>
      <c r="F20" s="174">
        <f>ROUND(VALUE(SUBSTITUTE(実質収支比率等に係る経年分析!J$47,"▲","-")),2)</f>
        <v>33.94</v>
      </c>
    </row>
    <row r="21" spans="1:11" x14ac:dyDescent="0.15">
      <c r="A21" s="174" t="s">
        <v>54</v>
      </c>
      <c r="B21" s="174">
        <f>IF(ISNUMBER(VALUE(SUBSTITUTE(実質収支比率等に係る経年分析!F$49,"▲","-"))),ROUND(VALUE(SUBSTITUTE(実質収支比率等に係る経年分析!F$49,"▲","-")),2),NA())</f>
        <v>0.39</v>
      </c>
      <c r="C21" s="174">
        <f>IF(ISNUMBER(VALUE(SUBSTITUTE(実質収支比率等に係る経年分析!G$49,"▲","-"))),ROUND(VALUE(SUBSTITUTE(実質収支比率等に係る経年分析!G$49,"▲","-")),2),NA())</f>
        <v>-1.04</v>
      </c>
      <c r="D21" s="174">
        <f>IF(ISNUMBER(VALUE(SUBSTITUTE(実質収支比率等に係る経年分析!H$49,"▲","-"))),ROUND(VALUE(SUBSTITUTE(実質収支比率等に係る経年分析!H$49,"▲","-")),2),NA())</f>
        <v>-0.23</v>
      </c>
      <c r="E21" s="174">
        <f>IF(ISNUMBER(VALUE(SUBSTITUTE(実質収支比率等に係る経年分析!I$49,"▲","-"))),ROUND(VALUE(SUBSTITUTE(実質収支比率等に係る経年分析!I$49,"▲","-")),2),NA())</f>
        <v>-0.94</v>
      </c>
      <c r="F21" s="174">
        <f>IF(ISNUMBER(VALUE(SUBSTITUTE(実質収支比率等に係る経年分析!J$49,"▲","-"))),ROUND(VALUE(SUBSTITUTE(実質収支比率等に係る経年分析!J$49,"▲","-")),2),NA())</f>
        <v>-0.03</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1.03</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新見市後期高齢者医療特別会計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0.02</v>
      </c>
    </row>
    <row r="30" spans="1:11" x14ac:dyDescent="0.15">
      <c r="A30" s="175" t="str">
        <f>IF(連結実質赤字比率に係る赤字・黒字の構成分析!C$40="",NA(),連結実質赤字比率に係る赤字・黒字の構成分析!C$40)</f>
        <v>新見市診療所特別会計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0.04</v>
      </c>
    </row>
    <row r="31" spans="1:11" x14ac:dyDescent="0.15">
      <c r="A31" s="175" t="str">
        <f>IF(連結実質赤字比率に係る赤字・黒字の構成分析!C$39="",NA(),連結実質赤字比率に係る赤字・黒字の構成分析!C$39)</f>
        <v>新見市観光事業特別会計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0.04</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0.09</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0.06</v>
      </c>
    </row>
    <row r="32" spans="1:11" x14ac:dyDescent="0.15">
      <c r="A32" s="175" t="str">
        <f>IF(連結実質赤字比率に係る赤字・黒字の構成分析!C$38="",NA(),連結実質赤字比率に係る赤字・黒字の構成分析!C$38)</f>
        <v>新見市国民健康保険特別会計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0.42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v>
      </c>
    </row>
    <row r="33" spans="1:16" x14ac:dyDescent="0.15">
      <c r="A33" s="175" t="str">
        <f>IF(連結実質赤字比率に係る赤字・黒字の構成分析!C$37="",NA(),連結実質赤字比率に係る赤字・黒字の構成分析!C$37)</f>
        <v>新見市下水道事業会計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0.35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1.08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1.74</v>
      </c>
    </row>
    <row r="34" spans="1:16" x14ac:dyDescent="0.15">
      <c r="A34" s="175" t="str">
        <f>IF(連結実質赤字比率に係る赤字・黒字の構成分析!C$36="",NA(),連結実質赤字比率に係る赤字・黒字の構成分析!C$36)</f>
        <v>新見市介護保険特別会計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1.1399999999999999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1.76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1.95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1.77</v>
      </c>
    </row>
    <row r="35" spans="1:16" x14ac:dyDescent="0.15">
      <c r="A35" s="175" t="str">
        <f>IF(連結実質赤字比率に係る赤字・黒字の構成分析!C$35="",NA(),連結実質赤字比率に係る赤字・黒字の構成分析!C$35)</f>
        <v>新見市水道事業会計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6.66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7.15</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7.02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7.5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7.03</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13.8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9.8699999999999992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9.69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9.48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8.81</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3848</v>
      </c>
      <c r="E42" s="176"/>
      <c r="F42" s="176"/>
      <c r="G42" s="176">
        <f>'実質公債費比率（分子）の構造'!L$52</f>
        <v>3748</v>
      </c>
      <c r="H42" s="176"/>
      <c r="I42" s="176"/>
      <c r="J42" s="176">
        <f>'実質公債費比率（分子）の構造'!M$52</f>
        <v>3548</v>
      </c>
      <c r="K42" s="176"/>
      <c r="L42" s="176"/>
      <c r="M42" s="176">
        <f>'実質公債費比率（分子）の構造'!N$52</f>
        <v>3511</v>
      </c>
      <c r="N42" s="176"/>
      <c r="O42" s="176"/>
      <c r="P42" s="176">
        <f>'実質公債費比率（分子）の構造'!O$52</f>
        <v>3359</v>
      </c>
    </row>
    <row r="43" spans="1:16" x14ac:dyDescent="0.15">
      <c r="A43" s="176" t="s">
        <v>16</v>
      </c>
      <c r="B43" s="176">
        <f>'実質公債費比率（分子）の構造'!K$51</f>
        <v>0</v>
      </c>
      <c r="C43" s="176"/>
      <c r="D43" s="176"/>
      <c r="E43" s="176">
        <f>'実質公債費比率（分子）の構造'!L$51</f>
        <v>1</v>
      </c>
      <c r="F43" s="176"/>
      <c r="G43" s="176"/>
      <c r="H43" s="176" t="str">
        <f>'実質公債費比率（分子）の構造'!M$51</f>
        <v>-</v>
      </c>
      <c r="I43" s="176"/>
      <c r="J43" s="176"/>
      <c r="K43" s="176">
        <f>'実質公債費比率（分子）の構造'!N$51</f>
        <v>0</v>
      </c>
      <c r="L43" s="176"/>
      <c r="M43" s="176"/>
      <c r="N43" s="176">
        <f>'実質公債費比率（分子）の構造'!O$51</f>
        <v>0</v>
      </c>
      <c r="O43" s="176"/>
      <c r="P43" s="176"/>
    </row>
    <row r="44" spans="1:16" x14ac:dyDescent="0.15">
      <c r="A44" s="176" t="s">
        <v>62</v>
      </c>
      <c r="B44" s="176">
        <f>'実質公債費比率（分子）の構造'!K$50</f>
        <v>11</v>
      </c>
      <c r="C44" s="176"/>
      <c r="D44" s="176"/>
      <c r="E44" s="176">
        <f>'実質公債費比率（分子）の構造'!L$50</f>
        <v>5</v>
      </c>
      <c r="F44" s="176"/>
      <c r="G44" s="176"/>
      <c r="H44" s="176">
        <f>'実質公債費比率（分子）の構造'!M$50</f>
        <v>4</v>
      </c>
      <c r="I44" s="176"/>
      <c r="J44" s="176"/>
      <c r="K44" s="176">
        <f>'実質公債費比率（分子）の構造'!N$50</f>
        <v>0</v>
      </c>
      <c r="L44" s="176"/>
      <c r="M44" s="176"/>
      <c r="N44" s="176" t="str">
        <f>'実質公債費比率（分子）の構造'!O$50</f>
        <v>-</v>
      </c>
      <c r="O44" s="176"/>
      <c r="P44" s="176"/>
    </row>
    <row r="45" spans="1:16" x14ac:dyDescent="0.15">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15">
      <c r="A46" s="176" t="s">
        <v>64</v>
      </c>
      <c r="B46" s="176">
        <f>'実質公債費比率（分子）の構造'!K$48</f>
        <v>1310</v>
      </c>
      <c r="C46" s="176"/>
      <c r="D46" s="176"/>
      <c r="E46" s="176">
        <f>'実質公債費比率（分子）の構造'!L$48</f>
        <v>1085</v>
      </c>
      <c r="F46" s="176"/>
      <c r="G46" s="176"/>
      <c r="H46" s="176">
        <f>'実質公債費比率（分子）の構造'!M$48</f>
        <v>1087</v>
      </c>
      <c r="I46" s="176"/>
      <c r="J46" s="176"/>
      <c r="K46" s="176">
        <f>'実質公債費比率（分子）の構造'!N$48</f>
        <v>1050</v>
      </c>
      <c r="L46" s="176"/>
      <c r="M46" s="176"/>
      <c r="N46" s="176">
        <f>'実質公債費比率（分子）の構造'!O$48</f>
        <v>1134</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3737</v>
      </c>
      <c r="C49" s="176"/>
      <c r="D49" s="176"/>
      <c r="E49" s="176">
        <f>'実質公債費比率（分子）の構造'!L$45</f>
        <v>3686</v>
      </c>
      <c r="F49" s="176"/>
      <c r="G49" s="176"/>
      <c r="H49" s="176">
        <f>'実質公債費比率（分子）の構造'!M$45</f>
        <v>3457</v>
      </c>
      <c r="I49" s="176"/>
      <c r="J49" s="176"/>
      <c r="K49" s="176">
        <f>'実質公債費比率（分子）の構造'!N$45</f>
        <v>3374</v>
      </c>
      <c r="L49" s="176"/>
      <c r="M49" s="176"/>
      <c r="N49" s="176">
        <f>'実質公債費比率（分子）の構造'!O$45</f>
        <v>3196</v>
      </c>
      <c r="O49" s="176"/>
      <c r="P49" s="176"/>
    </row>
    <row r="50" spans="1:16" x14ac:dyDescent="0.15">
      <c r="A50" s="176" t="s">
        <v>67</v>
      </c>
      <c r="B50" s="176" t="e">
        <f>NA()</f>
        <v>#N/A</v>
      </c>
      <c r="C50" s="176">
        <f>IF(ISNUMBER('実質公債費比率（分子）の構造'!K$53),'実質公債費比率（分子）の構造'!K$53,NA())</f>
        <v>1210</v>
      </c>
      <c r="D50" s="176" t="e">
        <f>NA()</f>
        <v>#N/A</v>
      </c>
      <c r="E50" s="176" t="e">
        <f>NA()</f>
        <v>#N/A</v>
      </c>
      <c r="F50" s="176">
        <f>IF(ISNUMBER('実質公債費比率（分子）の構造'!L$53),'実質公債費比率（分子）の構造'!L$53,NA())</f>
        <v>1029</v>
      </c>
      <c r="G50" s="176" t="e">
        <f>NA()</f>
        <v>#N/A</v>
      </c>
      <c r="H50" s="176" t="e">
        <f>NA()</f>
        <v>#N/A</v>
      </c>
      <c r="I50" s="176">
        <f>IF(ISNUMBER('実質公債費比率（分子）の構造'!M$53),'実質公債費比率（分子）の構造'!M$53,NA())</f>
        <v>1000</v>
      </c>
      <c r="J50" s="176" t="e">
        <f>NA()</f>
        <v>#N/A</v>
      </c>
      <c r="K50" s="176" t="e">
        <f>NA()</f>
        <v>#N/A</v>
      </c>
      <c r="L50" s="176">
        <f>IF(ISNUMBER('実質公債費比率（分子）の構造'!N$53),'実質公債費比率（分子）の構造'!N$53,NA())</f>
        <v>913</v>
      </c>
      <c r="M50" s="176" t="e">
        <f>NA()</f>
        <v>#N/A</v>
      </c>
      <c r="N50" s="176" t="e">
        <f>NA()</f>
        <v>#N/A</v>
      </c>
      <c r="O50" s="176">
        <f>IF(ISNUMBER('実質公債費比率（分子）の構造'!O$53),'実質公債費比率（分子）の構造'!O$53,NA())</f>
        <v>971</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29780</v>
      </c>
      <c r="E56" s="175"/>
      <c r="F56" s="175"/>
      <c r="G56" s="175">
        <f>'将来負担比率（分子）の構造'!J$52</f>
        <v>30063</v>
      </c>
      <c r="H56" s="175"/>
      <c r="I56" s="175"/>
      <c r="J56" s="175">
        <f>'将来負担比率（分子）の構造'!K$52</f>
        <v>29194</v>
      </c>
      <c r="K56" s="175"/>
      <c r="L56" s="175"/>
      <c r="M56" s="175">
        <f>'将来負担比率（分子）の構造'!L$52</f>
        <v>28272</v>
      </c>
      <c r="N56" s="175"/>
      <c r="O56" s="175"/>
      <c r="P56" s="175">
        <f>'将来負担比率（分子）の構造'!M$52</f>
        <v>29534</v>
      </c>
    </row>
    <row r="57" spans="1:16" x14ac:dyDescent="0.15">
      <c r="A57" s="175" t="s">
        <v>42</v>
      </c>
      <c r="B57" s="175"/>
      <c r="C57" s="175"/>
      <c r="D57" s="175">
        <f>'将来負担比率（分子）の構造'!I$51</f>
        <v>1453</v>
      </c>
      <c r="E57" s="175"/>
      <c r="F57" s="175"/>
      <c r="G57" s="175">
        <f>'将来負担比率（分子）の構造'!J$51</f>
        <v>1272</v>
      </c>
      <c r="H57" s="175"/>
      <c r="I57" s="175"/>
      <c r="J57" s="175">
        <f>'将来負担比率（分子）の構造'!K$51</f>
        <v>1135</v>
      </c>
      <c r="K57" s="175"/>
      <c r="L57" s="175"/>
      <c r="M57" s="175">
        <f>'将来負担比率（分子）の構造'!L$51</f>
        <v>1021</v>
      </c>
      <c r="N57" s="175"/>
      <c r="O57" s="175"/>
      <c r="P57" s="175">
        <f>'将来負担比率（分子）の構造'!M$51</f>
        <v>1025</v>
      </c>
    </row>
    <row r="58" spans="1:16" x14ac:dyDescent="0.15">
      <c r="A58" s="175" t="s">
        <v>41</v>
      </c>
      <c r="B58" s="175"/>
      <c r="C58" s="175"/>
      <c r="D58" s="175">
        <f>'将来負担比率（分子）の構造'!I$50</f>
        <v>9248</v>
      </c>
      <c r="E58" s="175"/>
      <c r="F58" s="175"/>
      <c r="G58" s="175">
        <f>'将来負担比率（分子）の構造'!J$50</f>
        <v>10219</v>
      </c>
      <c r="H58" s="175"/>
      <c r="I58" s="175"/>
      <c r="J58" s="175">
        <f>'将来負担比率（分子）の構造'!K$50</f>
        <v>11133</v>
      </c>
      <c r="K58" s="175"/>
      <c r="L58" s="175"/>
      <c r="M58" s="175">
        <f>'将来負担比率（分子）の構造'!L$50</f>
        <v>11615</v>
      </c>
      <c r="N58" s="175"/>
      <c r="O58" s="175"/>
      <c r="P58" s="175">
        <f>'将来負担比率（分子）の構造'!M$50</f>
        <v>12068</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f>'将来負担比率（分子）の構造'!I$46</f>
        <v>1</v>
      </c>
      <c r="C61" s="175"/>
      <c r="D61" s="175"/>
      <c r="E61" s="175">
        <f>'将来負担比率（分子）の構造'!J$46</f>
        <v>2</v>
      </c>
      <c r="F61" s="175"/>
      <c r="G61" s="175"/>
      <c r="H61" s="175">
        <f>'将来負担比率（分子）の構造'!K$46</f>
        <v>2</v>
      </c>
      <c r="I61" s="175"/>
      <c r="J61" s="175"/>
      <c r="K61" s="175">
        <f>'将来負担比率（分子）の構造'!L$46</f>
        <v>2</v>
      </c>
      <c r="L61" s="175"/>
      <c r="M61" s="175"/>
      <c r="N61" s="175">
        <f>'将来負担比率（分子）の構造'!M$46</f>
        <v>3</v>
      </c>
      <c r="O61" s="175"/>
      <c r="P61" s="175"/>
    </row>
    <row r="62" spans="1:16" x14ac:dyDescent="0.15">
      <c r="A62" s="175" t="s">
        <v>35</v>
      </c>
      <c r="B62" s="175">
        <f>'将来負担比率（分子）の構造'!I$45</f>
        <v>4219</v>
      </c>
      <c r="C62" s="175"/>
      <c r="D62" s="175"/>
      <c r="E62" s="175">
        <f>'将来負担比率（分子）の構造'!J$45</f>
        <v>4220</v>
      </c>
      <c r="F62" s="175"/>
      <c r="G62" s="175"/>
      <c r="H62" s="175">
        <f>'将来負担比率（分子）の構造'!K$45</f>
        <v>4245</v>
      </c>
      <c r="I62" s="175"/>
      <c r="J62" s="175"/>
      <c r="K62" s="175">
        <f>'将来負担比率（分子）の構造'!L$45</f>
        <v>4313</v>
      </c>
      <c r="L62" s="175"/>
      <c r="M62" s="175"/>
      <c r="N62" s="175">
        <f>'将来負担比率（分子）の構造'!M$45</f>
        <v>4373</v>
      </c>
      <c r="O62" s="175"/>
      <c r="P62" s="175"/>
    </row>
    <row r="63" spans="1:16" x14ac:dyDescent="0.15">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15">
      <c r="A64" s="175" t="s">
        <v>33</v>
      </c>
      <c r="B64" s="175">
        <f>'将来負担比率（分子）の構造'!I$43</f>
        <v>13918</v>
      </c>
      <c r="C64" s="175"/>
      <c r="D64" s="175"/>
      <c r="E64" s="175">
        <f>'将来負担比率（分子）の構造'!J$43</f>
        <v>12526</v>
      </c>
      <c r="F64" s="175"/>
      <c r="G64" s="175"/>
      <c r="H64" s="175">
        <f>'将来負担比率（分子）の構造'!K$43</f>
        <v>11233</v>
      </c>
      <c r="I64" s="175"/>
      <c r="J64" s="175"/>
      <c r="K64" s="175">
        <f>'将来負担比率（分子）の構造'!L$43</f>
        <v>9766</v>
      </c>
      <c r="L64" s="175"/>
      <c r="M64" s="175"/>
      <c r="N64" s="175">
        <f>'将来負担比率（分子）の構造'!M$43</f>
        <v>9200</v>
      </c>
      <c r="O64" s="175"/>
      <c r="P64" s="175"/>
    </row>
    <row r="65" spans="1:16" x14ac:dyDescent="0.15">
      <c r="A65" s="175" t="s">
        <v>32</v>
      </c>
      <c r="B65" s="175">
        <f>'将来負担比率（分子）の構造'!I$42</f>
        <v>24</v>
      </c>
      <c r="C65" s="175"/>
      <c r="D65" s="175"/>
      <c r="E65" s="175">
        <f>'将来負担比率（分子）の構造'!J$42</f>
        <v>19</v>
      </c>
      <c r="F65" s="175"/>
      <c r="G65" s="175"/>
      <c r="H65" s="175">
        <f>'将来負担比率（分子）の構造'!K$42</f>
        <v>16</v>
      </c>
      <c r="I65" s="175"/>
      <c r="J65" s="175"/>
      <c r="K65" s="175">
        <f>'将来負担比率（分子）の構造'!L$42</f>
        <v>12</v>
      </c>
      <c r="L65" s="175"/>
      <c r="M65" s="175"/>
      <c r="N65" s="175">
        <f>'将来負担比率（分子）の構造'!M$42</f>
        <v>9</v>
      </c>
      <c r="O65" s="175"/>
      <c r="P65" s="175"/>
    </row>
    <row r="66" spans="1:16" x14ac:dyDescent="0.15">
      <c r="A66" s="175" t="s">
        <v>31</v>
      </c>
      <c r="B66" s="175">
        <f>'将来負担比率（分子）の構造'!I$41</f>
        <v>29419</v>
      </c>
      <c r="C66" s="175"/>
      <c r="D66" s="175"/>
      <c r="E66" s="175">
        <f>'将来負担比率（分子）の構造'!J$41</f>
        <v>29861</v>
      </c>
      <c r="F66" s="175"/>
      <c r="G66" s="175"/>
      <c r="H66" s="175">
        <f>'将来負担比率（分子）の構造'!K$41</f>
        <v>29087</v>
      </c>
      <c r="I66" s="175"/>
      <c r="J66" s="175"/>
      <c r="K66" s="175">
        <f>'将来負担比率（分子）の構造'!L$41</f>
        <v>28640</v>
      </c>
      <c r="L66" s="175"/>
      <c r="M66" s="175"/>
      <c r="N66" s="175">
        <f>'将来負担比率（分子）の構造'!M$41</f>
        <v>29106</v>
      </c>
      <c r="O66" s="175"/>
      <c r="P66" s="175"/>
    </row>
    <row r="67" spans="1:16" x14ac:dyDescent="0.15">
      <c r="A67" s="175" t="s">
        <v>71</v>
      </c>
      <c r="B67" s="175" t="e">
        <f>NA()</f>
        <v>#N/A</v>
      </c>
      <c r="C67" s="175">
        <f>IF(ISNUMBER('将来負担比率（分子）の構造'!I$53), IF('将来負担比率（分子）の構造'!I$53 &lt; 0, 0, '将来負担比率（分子）の構造'!I$53), NA())</f>
        <v>7098</v>
      </c>
      <c r="D67" s="175" t="e">
        <f>NA()</f>
        <v>#N/A</v>
      </c>
      <c r="E67" s="175" t="e">
        <f>NA()</f>
        <v>#N/A</v>
      </c>
      <c r="F67" s="175">
        <f>IF(ISNUMBER('将来負担比率（分子）の構造'!J$53), IF('将来負担比率（分子）の構造'!J$53 &lt; 0, 0, '将来負担比率（分子）の構造'!J$53), NA())</f>
        <v>5074</v>
      </c>
      <c r="G67" s="175" t="e">
        <f>NA()</f>
        <v>#N/A</v>
      </c>
      <c r="H67" s="175" t="e">
        <f>NA()</f>
        <v>#N/A</v>
      </c>
      <c r="I67" s="175">
        <f>IF(ISNUMBER('将来負担比率（分子）の構造'!K$53), IF('将来負担比率（分子）の構造'!K$53 &lt; 0, 0, '将来負担比率（分子）の構造'!K$53), NA())</f>
        <v>3121</v>
      </c>
      <c r="J67" s="175" t="e">
        <f>NA()</f>
        <v>#N/A</v>
      </c>
      <c r="K67" s="175" t="e">
        <f>NA()</f>
        <v>#N/A</v>
      </c>
      <c r="L67" s="175">
        <f>IF(ISNUMBER('将来負担比率（分子）の構造'!L$53), IF('将来負担比率（分子）の構造'!L$53 &lt; 0, 0, '将来負担比率（分子）の構造'!L$53), NA())</f>
        <v>1826</v>
      </c>
      <c r="M67" s="175" t="e">
        <f>NA()</f>
        <v>#N/A</v>
      </c>
      <c r="N67" s="175" t="e">
        <f>NA()</f>
        <v>#N/A</v>
      </c>
      <c r="O67" s="175">
        <f>IF(ISNUMBER('将来負担比率（分子）の構造'!M$53), IF('将来負担比率（分子）の構造'!M$53 &lt; 0, 0, '将来負担比率（分子）の構造'!M$53), NA())</f>
        <v>63</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5475</v>
      </c>
      <c r="C72" s="179">
        <f>基金残高に係る経年分析!G55</f>
        <v>5260</v>
      </c>
      <c r="D72" s="179">
        <f>基金残高に係る経年分析!H55</f>
        <v>5371</v>
      </c>
    </row>
    <row r="73" spans="1:16" x14ac:dyDescent="0.15">
      <c r="A73" s="178" t="s">
        <v>74</v>
      </c>
      <c r="B73" s="179">
        <f>基金残高に係る経年分析!F56</f>
        <v>940</v>
      </c>
      <c r="C73" s="179">
        <f>基金残高に係る経年分析!G56</f>
        <v>782</v>
      </c>
      <c r="D73" s="179">
        <f>基金残高に係る経年分析!H56</f>
        <v>553</v>
      </c>
    </row>
    <row r="74" spans="1:16" x14ac:dyDescent="0.15">
      <c r="A74" s="178" t="s">
        <v>75</v>
      </c>
      <c r="B74" s="179">
        <f>基金残高に係る経年分析!F57</f>
        <v>4685</v>
      </c>
      <c r="C74" s="179">
        <f>基金残高に係る経年分析!G57</f>
        <v>5350</v>
      </c>
      <c r="D74" s="179">
        <f>基金残高に係る経年分析!H57</f>
        <v>5996</v>
      </c>
    </row>
  </sheetData>
  <sheetProtection algorithmName="SHA-512" hashValue="EFMOgjVMy+iQUyZERwbT+7PL+enSBp/9pTAeSCvbWvrfebon7qysFm3bbw1x7e5fIDHFvOdLK1r6NLNjxHBwQw==" saltValue="6RPZ86V3yzowq+fWPRfy5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3762338</v>
      </c>
      <c r="S5" s="613"/>
      <c r="T5" s="613"/>
      <c r="U5" s="613"/>
      <c r="V5" s="613"/>
      <c r="W5" s="613"/>
      <c r="X5" s="613"/>
      <c r="Y5" s="614"/>
      <c r="Z5" s="615">
        <v>13.1</v>
      </c>
      <c r="AA5" s="615"/>
      <c r="AB5" s="615"/>
      <c r="AC5" s="615"/>
      <c r="AD5" s="616">
        <v>3671665</v>
      </c>
      <c r="AE5" s="616"/>
      <c r="AF5" s="616"/>
      <c r="AG5" s="616"/>
      <c r="AH5" s="616"/>
      <c r="AI5" s="616"/>
      <c r="AJ5" s="616"/>
      <c r="AK5" s="616"/>
      <c r="AL5" s="617">
        <v>23</v>
      </c>
      <c r="AM5" s="618"/>
      <c r="AN5" s="618"/>
      <c r="AO5" s="619"/>
      <c r="AP5" s="609" t="s">
        <v>216</v>
      </c>
      <c r="AQ5" s="610"/>
      <c r="AR5" s="610"/>
      <c r="AS5" s="610"/>
      <c r="AT5" s="610"/>
      <c r="AU5" s="610"/>
      <c r="AV5" s="610"/>
      <c r="AW5" s="610"/>
      <c r="AX5" s="610"/>
      <c r="AY5" s="610"/>
      <c r="AZ5" s="610"/>
      <c r="BA5" s="610"/>
      <c r="BB5" s="610"/>
      <c r="BC5" s="610"/>
      <c r="BD5" s="610"/>
      <c r="BE5" s="610"/>
      <c r="BF5" s="611"/>
      <c r="BG5" s="623">
        <v>3663598</v>
      </c>
      <c r="BH5" s="624"/>
      <c r="BI5" s="624"/>
      <c r="BJ5" s="624"/>
      <c r="BK5" s="624"/>
      <c r="BL5" s="624"/>
      <c r="BM5" s="624"/>
      <c r="BN5" s="625"/>
      <c r="BO5" s="626">
        <v>97.4</v>
      </c>
      <c r="BP5" s="626"/>
      <c r="BQ5" s="626"/>
      <c r="BR5" s="626"/>
      <c r="BS5" s="627">
        <v>45048</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423157</v>
      </c>
      <c r="S6" s="624"/>
      <c r="T6" s="624"/>
      <c r="U6" s="624"/>
      <c r="V6" s="624"/>
      <c r="W6" s="624"/>
      <c r="X6" s="624"/>
      <c r="Y6" s="625"/>
      <c r="Z6" s="626">
        <v>1.5</v>
      </c>
      <c r="AA6" s="626"/>
      <c r="AB6" s="626"/>
      <c r="AC6" s="626"/>
      <c r="AD6" s="627">
        <v>423157</v>
      </c>
      <c r="AE6" s="627"/>
      <c r="AF6" s="627"/>
      <c r="AG6" s="627"/>
      <c r="AH6" s="627"/>
      <c r="AI6" s="627"/>
      <c r="AJ6" s="627"/>
      <c r="AK6" s="627"/>
      <c r="AL6" s="628">
        <v>2.7</v>
      </c>
      <c r="AM6" s="629"/>
      <c r="AN6" s="629"/>
      <c r="AO6" s="630"/>
      <c r="AP6" s="620" t="s">
        <v>221</v>
      </c>
      <c r="AQ6" s="621"/>
      <c r="AR6" s="621"/>
      <c r="AS6" s="621"/>
      <c r="AT6" s="621"/>
      <c r="AU6" s="621"/>
      <c r="AV6" s="621"/>
      <c r="AW6" s="621"/>
      <c r="AX6" s="621"/>
      <c r="AY6" s="621"/>
      <c r="AZ6" s="621"/>
      <c r="BA6" s="621"/>
      <c r="BB6" s="621"/>
      <c r="BC6" s="621"/>
      <c r="BD6" s="621"/>
      <c r="BE6" s="621"/>
      <c r="BF6" s="622"/>
      <c r="BG6" s="623">
        <v>3663598</v>
      </c>
      <c r="BH6" s="624"/>
      <c r="BI6" s="624"/>
      <c r="BJ6" s="624"/>
      <c r="BK6" s="624"/>
      <c r="BL6" s="624"/>
      <c r="BM6" s="624"/>
      <c r="BN6" s="625"/>
      <c r="BO6" s="626">
        <v>97.4</v>
      </c>
      <c r="BP6" s="626"/>
      <c r="BQ6" s="626"/>
      <c r="BR6" s="626"/>
      <c r="BS6" s="627">
        <v>45048</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161484</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161484</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1268</v>
      </c>
      <c r="S7" s="624"/>
      <c r="T7" s="624"/>
      <c r="U7" s="624"/>
      <c r="V7" s="624"/>
      <c r="W7" s="624"/>
      <c r="X7" s="624"/>
      <c r="Y7" s="625"/>
      <c r="Z7" s="626">
        <v>0</v>
      </c>
      <c r="AA7" s="626"/>
      <c r="AB7" s="626"/>
      <c r="AC7" s="626"/>
      <c r="AD7" s="627">
        <v>1268</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1376320</v>
      </c>
      <c r="BH7" s="624"/>
      <c r="BI7" s="624"/>
      <c r="BJ7" s="624"/>
      <c r="BK7" s="624"/>
      <c r="BL7" s="624"/>
      <c r="BM7" s="624"/>
      <c r="BN7" s="625"/>
      <c r="BO7" s="626">
        <v>36.6</v>
      </c>
      <c r="BP7" s="626"/>
      <c r="BQ7" s="626"/>
      <c r="BR7" s="626"/>
      <c r="BS7" s="627">
        <v>45048</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4419076</v>
      </c>
      <c r="CS7" s="624"/>
      <c r="CT7" s="624"/>
      <c r="CU7" s="624"/>
      <c r="CV7" s="624"/>
      <c r="CW7" s="624"/>
      <c r="CX7" s="624"/>
      <c r="CY7" s="625"/>
      <c r="CZ7" s="626">
        <v>16.3</v>
      </c>
      <c r="DA7" s="626"/>
      <c r="DB7" s="626"/>
      <c r="DC7" s="626"/>
      <c r="DD7" s="632">
        <v>476979</v>
      </c>
      <c r="DE7" s="624"/>
      <c r="DF7" s="624"/>
      <c r="DG7" s="624"/>
      <c r="DH7" s="624"/>
      <c r="DI7" s="624"/>
      <c r="DJ7" s="624"/>
      <c r="DK7" s="624"/>
      <c r="DL7" s="624"/>
      <c r="DM7" s="624"/>
      <c r="DN7" s="624"/>
      <c r="DO7" s="624"/>
      <c r="DP7" s="625"/>
      <c r="DQ7" s="632">
        <v>3394432</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20862</v>
      </c>
      <c r="S8" s="624"/>
      <c r="T8" s="624"/>
      <c r="U8" s="624"/>
      <c r="V8" s="624"/>
      <c r="W8" s="624"/>
      <c r="X8" s="624"/>
      <c r="Y8" s="625"/>
      <c r="Z8" s="626">
        <v>0.1</v>
      </c>
      <c r="AA8" s="626"/>
      <c r="AB8" s="626"/>
      <c r="AC8" s="626"/>
      <c r="AD8" s="627">
        <v>20862</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48155</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5339753</v>
      </c>
      <c r="CS8" s="624"/>
      <c r="CT8" s="624"/>
      <c r="CU8" s="624"/>
      <c r="CV8" s="624"/>
      <c r="CW8" s="624"/>
      <c r="CX8" s="624"/>
      <c r="CY8" s="625"/>
      <c r="CZ8" s="626">
        <v>19.7</v>
      </c>
      <c r="DA8" s="626"/>
      <c r="DB8" s="626"/>
      <c r="DC8" s="626"/>
      <c r="DD8" s="632">
        <v>43081</v>
      </c>
      <c r="DE8" s="624"/>
      <c r="DF8" s="624"/>
      <c r="DG8" s="624"/>
      <c r="DH8" s="624"/>
      <c r="DI8" s="624"/>
      <c r="DJ8" s="624"/>
      <c r="DK8" s="624"/>
      <c r="DL8" s="624"/>
      <c r="DM8" s="624"/>
      <c r="DN8" s="624"/>
      <c r="DO8" s="624"/>
      <c r="DP8" s="625"/>
      <c r="DQ8" s="632">
        <v>3612568</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22818</v>
      </c>
      <c r="S9" s="624"/>
      <c r="T9" s="624"/>
      <c r="U9" s="624"/>
      <c r="V9" s="624"/>
      <c r="W9" s="624"/>
      <c r="X9" s="624"/>
      <c r="Y9" s="625"/>
      <c r="Z9" s="626">
        <v>0.1</v>
      </c>
      <c r="AA9" s="626"/>
      <c r="AB9" s="626"/>
      <c r="AC9" s="626"/>
      <c r="AD9" s="627">
        <v>22818</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1089925</v>
      </c>
      <c r="BH9" s="624"/>
      <c r="BI9" s="624"/>
      <c r="BJ9" s="624"/>
      <c r="BK9" s="624"/>
      <c r="BL9" s="624"/>
      <c r="BM9" s="624"/>
      <c r="BN9" s="625"/>
      <c r="BO9" s="626">
        <v>29</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2541053</v>
      </c>
      <c r="CS9" s="624"/>
      <c r="CT9" s="624"/>
      <c r="CU9" s="624"/>
      <c r="CV9" s="624"/>
      <c r="CW9" s="624"/>
      <c r="CX9" s="624"/>
      <c r="CY9" s="625"/>
      <c r="CZ9" s="626">
        <v>9.4</v>
      </c>
      <c r="DA9" s="626"/>
      <c r="DB9" s="626"/>
      <c r="DC9" s="626"/>
      <c r="DD9" s="632">
        <v>608439</v>
      </c>
      <c r="DE9" s="624"/>
      <c r="DF9" s="624"/>
      <c r="DG9" s="624"/>
      <c r="DH9" s="624"/>
      <c r="DI9" s="624"/>
      <c r="DJ9" s="624"/>
      <c r="DK9" s="624"/>
      <c r="DL9" s="624"/>
      <c r="DM9" s="624"/>
      <c r="DN9" s="624"/>
      <c r="DO9" s="624"/>
      <c r="DP9" s="625"/>
      <c r="DQ9" s="632">
        <v>1470321</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80375</v>
      </c>
      <c r="BH10" s="624"/>
      <c r="BI10" s="624"/>
      <c r="BJ10" s="624"/>
      <c r="BK10" s="624"/>
      <c r="BL10" s="624"/>
      <c r="BM10" s="624"/>
      <c r="BN10" s="625"/>
      <c r="BO10" s="626">
        <v>2.1</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49132</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9132</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671935</v>
      </c>
      <c r="S11" s="624"/>
      <c r="T11" s="624"/>
      <c r="U11" s="624"/>
      <c r="V11" s="624"/>
      <c r="W11" s="624"/>
      <c r="X11" s="624"/>
      <c r="Y11" s="625"/>
      <c r="Z11" s="628">
        <v>2.2999999999999998</v>
      </c>
      <c r="AA11" s="629"/>
      <c r="AB11" s="629"/>
      <c r="AC11" s="635"/>
      <c r="AD11" s="632">
        <v>671935</v>
      </c>
      <c r="AE11" s="624"/>
      <c r="AF11" s="624"/>
      <c r="AG11" s="624"/>
      <c r="AH11" s="624"/>
      <c r="AI11" s="624"/>
      <c r="AJ11" s="624"/>
      <c r="AK11" s="625"/>
      <c r="AL11" s="628">
        <v>4.2</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157865</v>
      </c>
      <c r="BH11" s="624"/>
      <c r="BI11" s="624"/>
      <c r="BJ11" s="624"/>
      <c r="BK11" s="624"/>
      <c r="BL11" s="624"/>
      <c r="BM11" s="624"/>
      <c r="BN11" s="625"/>
      <c r="BO11" s="626">
        <v>4.2</v>
      </c>
      <c r="BP11" s="626"/>
      <c r="BQ11" s="626"/>
      <c r="BR11" s="626"/>
      <c r="BS11" s="627">
        <v>45048</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1292145</v>
      </c>
      <c r="CS11" s="624"/>
      <c r="CT11" s="624"/>
      <c r="CU11" s="624"/>
      <c r="CV11" s="624"/>
      <c r="CW11" s="624"/>
      <c r="CX11" s="624"/>
      <c r="CY11" s="625"/>
      <c r="CZ11" s="626">
        <v>4.8</v>
      </c>
      <c r="DA11" s="626"/>
      <c r="DB11" s="626"/>
      <c r="DC11" s="626"/>
      <c r="DD11" s="632">
        <v>242510</v>
      </c>
      <c r="DE11" s="624"/>
      <c r="DF11" s="624"/>
      <c r="DG11" s="624"/>
      <c r="DH11" s="624"/>
      <c r="DI11" s="624"/>
      <c r="DJ11" s="624"/>
      <c r="DK11" s="624"/>
      <c r="DL11" s="624"/>
      <c r="DM11" s="624"/>
      <c r="DN11" s="624"/>
      <c r="DO11" s="624"/>
      <c r="DP11" s="625"/>
      <c r="DQ11" s="632">
        <v>670658</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1994513</v>
      </c>
      <c r="BH12" s="624"/>
      <c r="BI12" s="624"/>
      <c r="BJ12" s="624"/>
      <c r="BK12" s="624"/>
      <c r="BL12" s="624"/>
      <c r="BM12" s="624"/>
      <c r="BN12" s="625"/>
      <c r="BO12" s="626">
        <v>53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753874</v>
      </c>
      <c r="CS12" s="624"/>
      <c r="CT12" s="624"/>
      <c r="CU12" s="624"/>
      <c r="CV12" s="624"/>
      <c r="CW12" s="624"/>
      <c r="CX12" s="624"/>
      <c r="CY12" s="625"/>
      <c r="CZ12" s="626">
        <v>2.8</v>
      </c>
      <c r="DA12" s="626"/>
      <c r="DB12" s="626"/>
      <c r="DC12" s="626"/>
      <c r="DD12" s="632">
        <v>122280</v>
      </c>
      <c r="DE12" s="624"/>
      <c r="DF12" s="624"/>
      <c r="DG12" s="624"/>
      <c r="DH12" s="624"/>
      <c r="DI12" s="624"/>
      <c r="DJ12" s="624"/>
      <c r="DK12" s="624"/>
      <c r="DL12" s="624"/>
      <c r="DM12" s="624"/>
      <c r="DN12" s="624"/>
      <c r="DO12" s="624"/>
      <c r="DP12" s="625"/>
      <c r="DQ12" s="632">
        <v>600172</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1787219</v>
      </c>
      <c r="BH13" s="624"/>
      <c r="BI13" s="624"/>
      <c r="BJ13" s="624"/>
      <c r="BK13" s="624"/>
      <c r="BL13" s="624"/>
      <c r="BM13" s="624"/>
      <c r="BN13" s="625"/>
      <c r="BO13" s="626">
        <v>47.5</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4052582</v>
      </c>
      <c r="CS13" s="624"/>
      <c r="CT13" s="624"/>
      <c r="CU13" s="624"/>
      <c r="CV13" s="624"/>
      <c r="CW13" s="624"/>
      <c r="CX13" s="624"/>
      <c r="CY13" s="625"/>
      <c r="CZ13" s="626">
        <v>15</v>
      </c>
      <c r="DA13" s="626"/>
      <c r="DB13" s="626"/>
      <c r="DC13" s="626"/>
      <c r="DD13" s="632">
        <v>1844077</v>
      </c>
      <c r="DE13" s="624"/>
      <c r="DF13" s="624"/>
      <c r="DG13" s="624"/>
      <c r="DH13" s="624"/>
      <c r="DI13" s="624"/>
      <c r="DJ13" s="624"/>
      <c r="DK13" s="624"/>
      <c r="DL13" s="624"/>
      <c r="DM13" s="624"/>
      <c r="DN13" s="624"/>
      <c r="DO13" s="624"/>
      <c r="DP13" s="625"/>
      <c r="DQ13" s="632">
        <v>1885678</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v>2586</v>
      </c>
      <c r="S14" s="624"/>
      <c r="T14" s="624"/>
      <c r="U14" s="624"/>
      <c r="V14" s="624"/>
      <c r="W14" s="624"/>
      <c r="X14" s="624"/>
      <c r="Y14" s="625"/>
      <c r="Z14" s="626">
        <v>0</v>
      </c>
      <c r="AA14" s="626"/>
      <c r="AB14" s="626"/>
      <c r="AC14" s="626"/>
      <c r="AD14" s="627">
        <v>2586</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133445</v>
      </c>
      <c r="BH14" s="624"/>
      <c r="BI14" s="624"/>
      <c r="BJ14" s="624"/>
      <c r="BK14" s="624"/>
      <c r="BL14" s="624"/>
      <c r="BM14" s="624"/>
      <c r="BN14" s="625"/>
      <c r="BO14" s="626">
        <v>3.5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1242235</v>
      </c>
      <c r="CS14" s="624"/>
      <c r="CT14" s="624"/>
      <c r="CU14" s="624"/>
      <c r="CV14" s="624"/>
      <c r="CW14" s="624"/>
      <c r="CX14" s="624"/>
      <c r="CY14" s="625"/>
      <c r="CZ14" s="626">
        <v>4.5999999999999996</v>
      </c>
      <c r="DA14" s="626"/>
      <c r="DB14" s="626"/>
      <c r="DC14" s="626"/>
      <c r="DD14" s="632">
        <v>416856</v>
      </c>
      <c r="DE14" s="624"/>
      <c r="DF14" s="624"/>
      <c r="DG14" s="624"/>
      <c r="DH14" s="624"/>
      <c r="DI14" s="624"/>
      <c r="DJ14" s="624"/>
      <c r="DK14" s="624"/>
      <c r="DL14" s="624"/>
      <c r="DM14" s="624"/>
      <c r="DN14" s="624"/>
      <c r="DO14" s="624"/>
      <c r="DP14" s="625"/>
      <c r="DQ14" s="632">
        <v>860046</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156478</v>
      </c>
      <c r="BH15" s="624"/>
      <c r="BI15" s="624"/>
      <c r="BJ15" s="624"/>
      <c r="BK15" s="624"/>
      <c r="BL15" s="624"/>
      <c r="BM15" s="624"/>
      <c r="BN15" s="625"/>
      <c r="BO15" s="626">
        <v>4.2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3241878</v>
      </c>
      <c r="CS15" s="624"/>
      <c r="CT15" s="624"/>
      <c r="CU15" s="624"/>
      <c r="CV15" s="624"/>
      <c r="CW15" s="624"/>
      <c r="CX15" s="624"/>
      <c r="CY15" s="625"/>
      <c r="CZ15" s="626">
        <v>12</v>
      </c>
      <c r="DA15" s="626"/>
      <c r="DB15" s="626"/>
      <c r="DC15" s="626"/>
      <c r="DD15" s="632">
        <v>566713</v>
      </c>
      <c r="DE15" s="624"/>
      <c r="DF15" s="624"/>
      <c r="DG15" s="624"/>
      <c r="DH15" s="624"/>
      <c r="DI15" s="624"/>
      <c r="DJ15" s="624"/>
      <c r="DK15" s="624"/>
      <c r="DL15" s="624"/>
      <c r="DM15" s="624"/>
      <c r="DN15" s="624"/>
      <c r="DO15" s="624"/>
      <c r="DP15" s="625"/>
      <c r="DQ15" s="632">
        <v>2407981</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31790</v>
      </c>
      <c r="S16" s="624"/>
      <c r="T16" s="624"/>
      <c r="U16" s="624"/>
      <c r="V16" s="624"/>
      <c r="W16" s="624"/>
      <c r="X16" s="624"/>
      <c r="Y16" s="625"/>
      <c r="Z16" s="626">
        <v>0.1</v>
      </c>
      <c r="AA16" s="626"/>
      <c r="AB16" s="626"/>
      <c r="AC16" s="626"/>
      <c r="AD16" s="627">
        <v>31790</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v>2842</v>
      </c>
      <c r="BH16" s="624"/>
      <c r="BI16" s="624"/>
      <c r="BJ16" s="624"/>
      <c r="BK16" s="624"/>
      <c r="BL16" s="624"/>
      <c r="BM16" s="624"/>
      <c r="BN16" s="625"/>
      <c r="BO16" s="626">
        <v>0.1</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174053</v>
      </c>
      <c r="CS16" s="624"/>
      <c r="CT16" s="624"/>
      <c r="CU16" s="624"/>
      <c r="CV16" s="624"/>
      <c r="CW16" s="624"/>
      <c r="CX16" s="624"/>
      <c r="CY16" s="625"/>
      <c r="CZ16" s="626">
        <v>0.6</v>
      </c>
      <c r="DA16" s="626"/>
      <c r="DB16" s="626"/>
      <c r="DC16" s="626"/>
      <c r="DD16" s="632" t="s">
        <v>122</v>
      </c>
      <c r="DE16" s="624"/>
      <c r="DF16" s="624"/>
      <c r="DG16" s="624"/>
      <c r="DH16" s="624"/>
      <c r="DI16" s="624"/>
      <c r="DJ16" s="624"/>
      <c r="DK16" s="624"/>
      <c r="DL16" s="624"/>
      <c r="DM16" s="624"/>
      <c r="DN16" s="624"/>
      <c r="DO16" s="624"/>
      <c r="DP16" s="625"/>
      <c r="DQ16" s="632">
        <v>12816</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57272</v>
      </c>
      <c r="S17" s="624"/>
      <c r="T17" s="624"/>
      <c r="U17" s="624"/>
      <c r="V17" s="624"/>
      <c r="W17" s="624"/>
      <c r="X17" s="624"/>
      <c r="Y17" s="625"/>
      <c r="Z17" s="626">
        <v>0.2</v>
      </c>
      <c r="AA17" s="626"/>
      <c r="AB17" s="626"/>
      <c r="AC17" s="626"/>
      <c r="AD17" s="627">
        <v>57272</v>
      </c>
      <c r="AE17" s="627"/>
      <c r="AF17" s="627"/>
      <c r="AG17" s="627"/>
      <c r="AH17" s="627"/>
      <c r="AI17" s="627"/>
      <c r="AJ17" s="627"/>
      <c r="AK17" s="627"/>
      <c r="AL17" s="628">
        <v>0.4</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3775601</v>
      </c>
      <c r="CS17" s="624"/>
      <c r="CT17" s="624"/>
      <c r="CU17" s="624"/>
      <c r="CV17" s="624"/>
      <c r="CW17" s="624"/>
      <c r="CX17" s="624"/>
      <c r="CY17" s="625"/>
      <c r="CZ17" s="626">
        <v>14</v>
      </c>
      <c r="DA17" s="626"/>
      <c r="DB17" s="626"/>
      <c r="DC17" s="626"/>
      <c r="DD17" s="632" t="s">
        <v>122</v>
      </c>
      <c r="DE17" s="624"/>
      <c r="DF17" s="624"/>
      <c r="DG17" s="624"/>
      <c r="DH17" s="624"/>
      <c r="DI17" s="624"/>
      <c r="DJ17" s="624"/>
      <c r="DK17" s="624"/>
      <c r="DL17" s="624"/>
      <c r="DM17" s="624"/>
      <c r="DN17" s="624"/>
      <c r="DO17" s="624"/>
      <c r="DP17" s="625"/>
      <c r="DQ17" s="632">
        <v>3714119</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15509</v>
      </c>
      <c r="S18" s="624"/>
      <c r="T18" s="624"/>
      <c r="U18" s="624"/>
      <c r="V18" s="624"/>
      <c r="W18" s="624"/>
      <c r="X18" s="624"/>
      <c r="Y18" s="625"/>
      <c r="Z18" s="626">
        <v>0.1</v>
      </c>
      <c r="AA18" s="626"/>
      <c r="AB18" s="626"/>
      <c r="AC18" s="626"/>
      <c r="AD18" s="627">
        <v>15509</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12487</v>
      </c>
      <c r="S19" s="624"/>
      <c r="T19" s="624"/>
      <c r="U19" s="624"/>
      <c r="V19" s="624"/>
      <c r="W19" s="624"/>
      <c r="X19" s="624"/>
      <c r="Y19" s="625"/>
      <c r="Z19" s="626">
        <v>0</v>
      </c>
      <c r="AA19" s="626"/>
      <c r="AB19" s="626"/>
      <c r="AC19" s="626"/>
      <c r="AD19" s="627">
        <v>12487</v>
      </c>
      <c r="AE19" s="627"/>
      <c r="AF19" s="627"/>
      <c r="AG19" s="627"/>
      <c r="AH19" s="627"/>
      <c r="AI19" s="627"/>
      <c r="AJ19" s="627"/>
      <c r="AK19" s="627"/>
      <c r="AL19" s="628">
        <v>0.1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98740</v>
      </c>
      <c r="BH19" s="624"/>
      <c r="BI19" s="624"/>
      <c r="BJ19" s="624"/>
      <c r="BK19" s="624"/>
      <c r="BL19" s="624"/>
      <c r="BM19" s="624"/>
      <c r="BN19" s="625"/>
      <c r="BO19" s="626">
        <v>2.6</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3022</v>
      </c>
      <c r="S20" s="624"/>
      <c r="T20" s="624"/>
      <c r="U20" s="624"/>
      <c r="V20" s="624"/>
      <c r="W20" s="624"/>
      <c r="X20" s="624"/>
      <c r="Y20" s="625"/>
      <c r="Z20" s="626">
        <v>0</v>
      </c>
      <c r="AA20" s="626"/>
      <c r="AB20" s="626"/>
      <c r="AC20" s="626"/>
      <c r="AD20" s="627">
        <v>3022</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98740</v>
      </c>
      <c r="BH20" s="624"/>
      <c r="BI20" s="624"/>
      <c r="BJ20" s="624"/>
      <c r="BK20" s="624"/>
      <c r="BL20" s="624"/>
      <c r="BM20" s="624"/>
      <c r="BN20" s="625"/>
      <c r="BO20" s="626">
        <v>2.6</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27042866</v>
      </c>
      <c r="CS20" s="624"/>
      <c r="CT20" s="624"/>
      <c r="CU20" s="624"/>
      <c r="CV20" s="624"/>
      <c r="CW20" s="624"/>
      <c r="CX20" s="624"/>
      <c r="CY20" s="625"/>
      <c r="CZ20" s="626">
        <v>100</v>
      </c>
      <c r="DA20" s="626"/>
      <c r="DB20" s="626"/>
      <c r="DC20" s="626"/>
      <c r="DD20" s="632">
        <v>4320935</v>
      </c>
      <c r="DE20" s="624"/>
      <c r="DF20" s="624"/>
      <c r="DG20" s="624"/>
      <c r="DH20" s="624"/>
      <c r="DI20" s="624"/>
      <c r="DJ20" s="624"/>
      <c r="DK20" s="624"/>
      <c r="DL20" s="624"/>
      <c r="DM20" s="624"/>
      <c r="DN20" s="624"/>
      <c r="DO20" s="624"/>
      <c r="DP20" s="625"/>
      <c r="DQ20" s="632">
        <v>18799407</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12348731</v>
      </c>
      <c r="S21" s="624"/>
      <c r="T21" s="624"/>
      <c r="U21" s="624"/>
      <c r="V21" s="624"/>
      <c r="W21" s="624"/>
      <c r="X21" s="624"/>
      <c r="Y21" s="625"/>
      <c r="Z21" s="626">
        <v>42.9</v>
      </c>
      <c r="AA21" s="626"/>
      <c r="AB21" s="626"/>
      <c r="AC21" s="626"/>
      <c r="AD21" s="627">
        <v>10935551</v>
      </c>
      <c r="AE21" s="627"/>
      <c r="AF21" s="627"/>
      <c r="AG21" s="627"/>
      <c r="AH21" s="627"/>
      <c r="AI21" s="627"/>
      <c r="AJ21" s="627"/>
      <c r="AK21" s="627"/>
      <c r="AL21" s="628">
        <v>68.5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8067</v>
      </c>
      <c r="BH21" s="624"/>
      <c r="BI21" s="624"/>
      <c r="BJ21" s="624"/>
      <c r="BK21" s="624"/>
      <c r="BL21" s="624"/>
      <c r="BM21" s="624"/>
      <c r="BN21" s="625"/>
      <c r="BO21" s="626">
        <v>0.2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10935551</v>
      </c>
      <c r="S22" s="624"/>
      <c r="T22" s="624"/>
      <c r="U22" s="624"/>
      <c r="V22" s="624"/>
      <c r="W22" s="624"/>
      <c r="X22" s="624"/>
      <c r="Y22" s="625"/>
      <c r="Z22" s="626">
        <v>38</v>
      </c>
      <c r="AA22" s="626"/>
      <c r="AB22" s="626"/>
      <c r="AC22" s="626"/>
      <c r="AD22" s="627">
        <v>10935551</v>
      </c>
      <c r="AE22" s="627"/>
      <c r="AF22" s="627"/>
      <c r="AG22" s="627"/>
      <c r="AH22" s="627"/>
      <c r="AI22" s="627"/>
      <c r="AJ22" s="627"/>
      <c r="AK22" s="627"/>
      <c r="AL22" s="628">
        <v>68.5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1413180</v>
      </c>
      <c r="S23" s="624"/>
      <c r="T23" s="624"/>
      <c r="U23" s="624"/>
      <c r="V23" s="624"/>
      <c r="W23" s="624"/>
      <c r="X23" s="624"/>
      <c r="Y23" s="625"/>
      <c r="Z23" s="626">
        <v>4.9000000000000004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90673</v>
      </c>
      <c r="BH23" s="624"/>
      <c r="BI23" s="624"/>
      <c r="BJ23" s="624"/>
      <c r="BK23" s="624"/>
      <c r="BL23" s="624"/>
      <c r="BM23" s="624"/>
      <c r="BN23" s="625"/>
      <c r="BO23" s="626">
        <v>2.4</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10258274</v>
      </c>
      <c r="CS24" s="613"/>
      <c r="CT24" s="613"/>
      <c r="CU24" s="613"/>
      <c r="CV24" s="613"/>
      <c r="CW24" s="613"/>
      <c r="CX24" s="613"/>
      <c r="CY24" s="614"/>
      <c r="CZ24" s="617">
        <v>37.9</v>
      </c>
      <c r="DA24" s="618"/>
      <c r="DB24" s="618"/>
      <c r="DC24" s="634"/>
      <c r="DD24" s="655">
        <v>8673317</v>
      </c>
      <c r="DE24" s="613"/>
      <c r="DF24" s="613"/>
      <c r="DG24" s="613"/>
      <c r="DH24" s="613"/>
      <c r="DI24" s="613"/>
      <c r="DJ24" s="613"/>
      <c r="DK24" s="614"/>
      <c r="DL24" s="655">
        <v>7984288</v>
      </c>
      <c r="DM24" s="613"/>
      <c r="DN24" s="613"/>
      <c r="DO24" s="613"/>
      <c r="DP24" s="613"/>
      <c r="DQ24" s="613"/>
      <c r="DR24" s="613"/>
      <c r="DS24" s="613"/>
      <c r="DT24" s="613"/>
      <c r="DU24" s="613"/>
      <c r="DV24" s="614"/>
      <c r="DW24" s="617">
        <v>49.8</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17358266</v>
      </c>
      <c r="S25" s="624"/>
      <c r="T25" s="624"/>
      <c r="U25" s="624"/>
      <c r="V25" s="624"/>
      <c r="W25" s="624"/>
      <c r="X25" s="624"/>
      <c r="Y25" s="625"/>
      <c r="Z25" s="626">
        <v>60.4</v>
      </c>
      <c r="AA25" s="626"/>
      <c r="AB25" s="626"/>
      <c r="AC25" s="626"/>
      <c r="AD25" s="627">
        <v>15854413</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4427848</v>
      </c>
      <c r="CS25" s="644"/>
      <c r="CT25" s="644"/>
      <c r="CU25" s="644"/>
      <c r="CV25" s="644"/>
      <c r="CW25" s="644"/>
      <c r="CX25" s="644"/>
      <c r="CY25" s="645"/>
      <c r="CZ25" s="628">
        <v>16.399999999999999</v>
      </c>
      <c r="DA25" s="656"/>
      <c r="DB25" s="656"/>
      <c r="DC25" s="658"/>
      <c r="DD25" s="632">
        <v>4270120</v>
      </c>
      <c r="DE25" s="644"/>
      <c r="DF25" s="644"/>
      <c r="DG25" s="644"/>
      <c r="DH25" s="644"/>
      <c r="DI25" s="644"/>
      <c r="DJ25" s="644"/>
      <c r="DK25" s="645"/>
      <c r="DL25" s="632">
        <v>4172321</v>
      </c>
      <c r="DM25" s="644"/>
      <c r="DN25" s="644"/>
      <c r="DO25" s="644"/>
      <c r="DP25" s="644"/>
      <c r="DQ25" s="644"/>
      <c r="DR25" s="644"/>
      <c r="DS25" s="644"/>
      <c r="DT25" s="644"/>
      <c r="DU25" s="644"/>
      <c r="DV25" s="645"/>
      <c r="DW25" s="628">
        <v>26</v>
      </c>
      <c r="DX25" s="656"/>
      <c r="DY25" s="656"/>
      <c r="DZ25" s="656"/>
      <c r="EA25" s="656"/>
      <c r="EB25" s="656"/>
      <c r="EC25" s="657"/>
    </row>
    <row r="26" spans="2:133" ht="11.25" customHeight="1" x14ac:dyDescent="0.15">
      <c r="B26" s="620" t="s">
        <v>283</v>
      </c>
      <c r="C26" s="621"/>
      <c r="D26" s="621"/>
      <c r="E26" s="621"/>
      <c r="F26" s="621"/>
      <c r="G26" s="621"/>
      <c r="H26" s="621"/>
      <c r="I26" s="621"/>
      <c r="J26" s="621"/>
      <c r="K26" s="621"/>
      <c r="L26" s="621"/>
      <c r="M26" s="621"/>
      <c r="N26" s="621"/>
      <c r="O26" s="621"/>
      <c r="P26" s="621"/>
      <c r="Q26" s="622"/>
      <c r="R26" s="623">
        <v>3614</v>
      </c>
      <c r="S26" s="624"/>
      <c r="T26" s="624"/>
      <c r="U26" s="624"/>
      <c r="V26" s="624"/>
      <c r="W26" s="624"/>
      <c r="X26" s="624"/>
      <c r="Y26" s="625"/>
      <c r="Z26" s="626">
        <v>0</v>
      </c>
      <c r="AA26" s="626"/>
      <c r="AB26" s="626"/>
      <c r="AC26" s="626"/>
      <c r="AD26" s="627">
        <v>3614</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2662871</v>
      </c>
      <c r="CS26" s="624"/>
      <c r="CT26" s="624"/>
      <c r="CU26" s="624"/>
      <c r="CV26" s="624"/>
      <c r="CW26" s="624"/>
      <c r="CX26" s="624"/>
      <c r="CY26" s="625"/>
      <c r="CZ26" s="628">
        <v>9.8000000000000007</v>
      </c>
      <c r="DA26" s="656"/>
      <c r="DB26" s="656"/>
      <c r="DC26" s="658"/>
      <c r="DD26" s="632">
        <v>2587489</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286</v>
      </c>
      <c r="C27" s="621"/>
      <c r="D27" s="621"/>
      <c r="E27" s="621"/>
      <c r="F27" s="621"/>
      <c r="G27" s="621"/>
      <c r="H27" s="621"/>
      <c r="I27" s="621"/>
      <c r="J27" s="621"/>
      <c r="K27" s="621"/>
      <c r="L27" s="621"/>
      <c r="M27" s="621"/>
      <c r="N27" s="621"/>
      <c r="O27" s="621"/>
      <c r="P27" s="621"/>
      <c r="Q27" s="622"/>
      <c r="R27" s="623">
        <v>104085</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3762338</v>
      </c>
      <c r="BH27" s="624"/>
      <c r="BI27" s="624"/>
      <c r="BJ27" s="624"/>
      <c r="BK27" s="624"/>
      <c r="BL27" s="624"/>
      <c r="BM27" s="624"/>
      <c r="BN27" s="625"/>
      <c r="BO27" s="626">
        <v>100</v>
      </c>
      <c r="BP27" s="626"/>
      <c r="BQ27" s="626"/>
      <c r="BR27" s="626"/>
      <c r="BS27" s="627">
        <v>45048</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2054825</v>
      </c>
      <c r="CS27" s="644"/>
      <c r="CT27" s="644"/>
      <c r="CU27" s="644"/>
      <c r="CV27" s="644"/>
      <c r="CW27" s="644"/>
      <c r="CX27" s="644"/>
      <c r="CY27" s="645"/>
      <c r="CZ27" s="628">
        <v>7.6</v>
      </c>
      <c r="DA27" s="656"/>
      <c r="DB27" s="656"/>
      <c r="DC27" s="658"/>
      <c r="DD27" s="632">
        <v>689078</v>
      </c>
      <c r="DE27" s="644"/>
      <c r="DF27" s="644"/>
      <c r="DG27" s="644"/>
      <c r="DH27" s="644"/>
      <c r="DI27" s="644"/>
      <c r="DJ27" s="644"/>
      <c r="DK27" s="645"/>
      <c r="DL27" s="632">
        <v>677282</v>
      </c>
      <c r="DM27" s="644"/>
      <c r="DN27" s="644"/>
      <c r="DO27" s="644"/>
      <c r="DP27" s="644"/>
      <c r="DQ27" s="644"/>
      <c r="DR27" s="644"/>
      <c r="DS27" s="644"/>
      <c r="DT27" s="644"/>
      <c r="DU27" s="644"/>
      <c r="DV27" s="645"/>
      <c r="DW27" s="628">
        <v>4.2</v>
      </c>
      <c r="DX27" s="656"/>
      <c r="DY27" s="656"/>
      <c r="DZ27" s="656"/>
      <c r="EA27" s="656"/>
      <c r="EB27" s="656"/>
      <c r="EC27" s="657"/>
    </row>
    <row r="28" spans="2:133" ht="11.25" customHeight="1" x14ac:dyDescent="0.15">
      <c r="B28" s="620" t="s">
        <v>289</v>
      </c>
      <c r="C28" s="621"/>
      <c r="D28" s="621"/>
      <c r="E28" s="621"/>
      <c r="F28" s="621"/>
      <c r="G28" s="621"/>
      <c r="H28" s="621"/>
      <c r="I28" s="621"/>
      <c r="J28" s="621"/>
      <c r="K28" s="621"/>
      <c r="L28" s="621"/>
      <c r="M28" s="621"/>
      <c r="N28" s="621"/>
      <c r="O28" s="621"/>
      <c r="P28" s="621"/>
      <c r="Q28" s="622"/>
      <c r="R28" s="623">
        <v>132421</v>
      </c>
      <c r="S28" s="624"/>
      <c r="T28" s="624"/>
      <c r="U28" s="624"/>
      <c r="V28" s="624"/>
      <c r="W28" s="624"/>
      <c r="X28" s="624"/>
      <c r="Y28" s="625"/>
      <c r="Z28" s="626">
        <v>0.5</v>
      </c>
      <c r="AA28" s="626"/>
      <c r="AB28" s="626"/>
      <c r="AC28" s="626"/>
      <c r="AD28" s="627">
        <v>16024</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3775601</v>
      </c>
      <c r="CS28" s="624"/>
      <c r="CT28" s="624"/>
      <c r="CU28" s="624"/>
      <c r="CV28" s="624"/>
      <c r="CW28" s="624"/>
      <c r="CX28" s="624"/>
      <c r="CY28" s="625"/>
      <c r="CZ28" s="628">
        <v>14</v>
      </c>
      <c r="DA28" s="656"/>
      <c r="DB28" s="656"/>
      <c r="DC28" s="658"/>
      <c r="DD28" s="632">
        <v>3714119</v>
      </c>
      <c r="DE28" s="624"/>
      <c r="DF28" s="624"/>
      <c r="DG28" s="624"/>
      <c r="DH28" s="624"/>
      <c r="DI28" s="624"/>
      <c r="DJ28" s="624"/>
      <c r="DK28" s="625"/>
      <c r="DL28" s="632">
        <v>3134685</v>
      </c>
      <c r="DM28" s="624"/>
      <c r="DN28" s="624"/>
      <c r="DO28" s="624"/>
      <c r="DP28" s="624"/>
      <c r="DQ28" s="624"/>
      <c r="DR28" s="624"/>
      <c r="DS28" s="624"/>
      <c r="DT28" s="624"/>
      <c r="DU28" s="624"/>
      <c r="DV28" s="625"/>
      <c r="DW28" s="628">
        <v>19.600000000000001</v>
      </c>
      <c r="DX28" s="656"/>
      <c r="DY28" s="656"/>
      <c r="DZ28" s="656"/>
      <c r="EA28" s="656"/>
      <c r="EB28" s="656"/>
      <c r="EC28" s="657"/>
    </row>
    <row r="29" spans="2:133" ht="11.25" customHeight="1" x14ac:dyDescent="0.15">
      <c r="B29" s="620" t="s">
        <v>291</v>
      </c>
      <c r="C29" s="621"/>
      <c r="D29" s="621"/>
      <c r="E29" s="621"/>
      <c r="F29" s="621"/>
      <c r="G29" s="621"/>
      <c r="H29" s="621"/>
      <c r="I29" s="621"/>
      <c r="J29" s="621"/>
      <c r="K29" s="621"/>
      <c r="L29" s="621"/>
      <c r="M29" s="621"/>
      <c r="N29" s="621"/>
      <c r="O29" s="621"/>
      <c r="P29" s="621"/>
      <c r="Q29" s="622"/>
      <c r="R29" s="623">
        <v>91411</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3775211</v>
      </c>
      <c r="CS29" s="644"/>
      <c r="CT29" s="644"/>
      <c r="CU29" s="644"/>
      <c r="CV29" s="644"/>
      <c r="CW29" s="644"/>
      <c r="CX29" s="644"/>
      <c r="CY29" s="645"/>
      <c r="CZ29" s="628">
        <v>14</v>
      </c>
      <c r="DA29" s="656"/>
      <c r="DB29" s="656"/>
      <c r="DC29" s="658"/>
      <c r="DD29" s="632">
        <v>3713729</v>
      </c>
      <c r="DE29" s="644"/>
      <c r="DF29" s="644"/>
      <c r="DG29" s="644"/>
      <c r="DH29" s="644"/>
      <c r="DI29" s="644"/>
      <c r="DJ29" s="644"/>
      <c r="DK29" s="645"/>
      <c r="DL29" s="632">
        <v>3134295</v>
      </c>
      <c r="DM29" s="644"/>
      <c r="DN29" s="644"/>
      <c r="DO29" s="644"/>
      <c r="DP29" s="644"/>
      <c r="DQ29" s="644"/>
      <c r="DR29" s="644"/>
      <c r="DS29" s="644"/>
      <c r="DT29" s="644"/>
      <c r="DU29" s="644"/>
      <c r="DV29" s="645"/>
      <c r="DW29" s="628">
        <v>19.600000000000001</v>
      </c>
      <c r="DX29" s="656"/>
      <c r="DY29" s="656"/>
      <c r="DZ29" s="656"/>
      <c r="EA29" s="656"/>
      <c r="EB29" s="656"/>
      <c r="EC29" s="657"/>
    </row>
    <row r="30" spans="2:133" ht="11.25" customHeight="1" x14ac:dyDescent="0.15">
      <c r="B30" s="620" t="s">
        <v>293</v>
      </c>
      <c r="C30" s="621"/>
      <c r="D30" s="621"/>
      <c r="E30" s="621"/>
      <c r="F30" s="621"/>
      <c r="G30" s="621"/>
      <c r="H30" s="621"/>
      <c r="I30" s="621"/>
      <c r="J30" s="621"/>
      <c r="K30" s="621"/>
      <c r="L30" s="621"/>
      <c r="M30" s="621"/>
      <c r="N30" s="621"/>
      <c r="O30" s="621"/>
      <c r="P30" s="621"/>
      <c r="Q30" s="622"/>
      <c r="R30" s="623">
        <v>2424049</v>
      </c>
      <c r="S30" s="624"/>
      <c r="T30" s="624"/>
      <c r="U30" s="624"/>
      <c r="V30" s="624"/>
      <c r="W30" s="624"/>
      <c r="X30" s="624"/>
      <c r="Y30" s="625"/>
      <c r="Z30" s="626">
        <v>8.4</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3690938</v>
      </c>
      <c r="CS30" s="624"/>
      <c r="CT30" s="624"/>
      <c r="CU30" s="624"/>
      <c r="CV30" s="624"/>
      <c r="CW30" s="624"/>
      <c r="CX30" s="624"/>
      <c r="CY30" s="625"/>
      <c r="CZ30" s="628">
        <v>13.6</v>
      </c>
      <c r="DA30" s="656"/>
      <c r="DB30" s="656"/>
      <c r="DC30" s="658"/>
      <c r="DD30" s="632">
        <v>3629456</v>
      </c>
      <c r="DE30" s="624"/>
      <c r="DF30" s="624"/>
      <c r="DG30" s="624"/>
      <c r="DH30" s="624"/>
      <c r="DI30" s="624"/>
      <c r="DJ30" s="624"/>
      <c r="DK30" s="625"/>
      <c r="DL30" s="632">
        <v>3050184</v>
      </c>
      <c r="DM30" s="624"/>
      <c r="DN30" s="624"/>
      <c r="DO30" s="624"/>
      <c r="DP30" s="624"/>
      <c r="DQ30" s="624"/>
      <c r="DR30" s="624"/>
      <c r="DS30" s="624"/>
      <c r="DT30" s="624"/>
      <c r="DU30" s="624"/>
      <c r="DV30" s="625"/>
      <c r="DW30" s="628">
        <v>19</v>
      </c>
      <c r="DX30" s="656"/>
      <c r="DY30" s="656"/>
      <c r="DZ30" s="656"/>
      <c r="EA30" s="656"/>
      <c r="EB30" s="656"/>
      <c r="EC30" s="657"/>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18"/>
      <c r="AV31" s="218"/>
      <c r="AW31" s="218"/>
      <c r="AX31" s="609" t="s">
        <v>177</v>
      </c>
      <c r="AY31" s="610"/>
      <c r="AZ31" s="610"/>
      <c r="BA31" s="610"/>
      <c r="BB31" s="610"/>
      <c r="BC31" s="610"/>
      <c r="BD31" s="610"/>
      <c r="BE31" s="610"/>
      <c r="BF31" s="611"/>
      <c r="BG31" s="670">
        <v>99</v>
      </c>
      <c r="BH31" s="667"/>
      <c r="BI31" s="667"/>
      <c r="BJ31" s="667"/>
      <c r="BK31" s="667"/>
      <c r="BL31" s="667"/>
      <c r="BM31" s="618">
        <v>96.3</v>
      </c>
      <c r="BN31" s="667"/>
      <c r="BO31" s="667"/>
      <c r="BP31" s="667"/>
      <c r="BQ31" s="668"/>
      <c r="BR31" s="670">
        <v>99.1</v>
      </c>
      <c r="BS31" s="667"/>
      <c r="BT31" s="667"/>
      <c r="BU31" s="667"/>
      <c r="BV31" s="667"/>
      <c r="BW31" s="667"/>
      <c r="BX31" s="618">
        <v>96.4</v>
      </c>
      <c r="BY31" s="667"/>
      <c r="BZ31" s="667"/>
      <c r="CA31" s="667"/>
      <c r="CB31" s="668"/>
      <c r="CD31" s="663"/>
      <c r="CE31" s="664"/>
      <c r="CF31" s="620" t="s">
        <v>300</v>
      </c>
      <c r="CG31" s="621"/>
      <c r="CH31" s="621"/>
      <c r="CI31" s="621"/>
      <c r="CJ31" s="621"/>
      <c r="CK31" s="621"/>
      <c r="CL31" s="621"/>
      <c r="CM31" s="621"/>
      <c r="CN31" s="621"/>
      <c r="CO31" s="621"/>
      <c r="CP31" s="621"/>
      <c r="CQ31" s="622"/>
      <c r="CR31" s="623">
        <v>84273</v>
      </c>
      <c r="CS31" s="644"/>
      <c r="CT31" s="644"/>
      <c r="CU31" s="644"/>
      <c r="CV31" s="644"/>
      <c r="CW31" s="644"/>
      <c r="CX31" s="644"/>
      <c r="CY31" s="645"/>
      <c r="CZ31" s="628">
        <v>0.3</v>
      </c>
      <c r="DA31" s="656"/>
      <c r="DB31" s="656"/>
      <c r="DC31" s="658"/>
      <c r="DD31" s="632">
        <v>84273</v>
      </c>
      <c r="DE31" s="644"/>
      <c r="DF31" s="644"/>
      <c r="DG31" s="644"/>
      <c r="DH31" s="644"/>
      <c r="DI31" s="644"/>
      <c r="DJ31" s="644"/>
      <c r="DK31" s="645"/>
      <c r="DL31" s="632">
        <v>84111</v>
      </c>
      <c r="DM31" s="644"/>
      <c r="DN31" s="644"/>
      <c r="DO31" s="644"/>
      <c r="DP31" s="644"/>
      <c r="DQ31" s="644"/>
      <c r="DR31" s="644"/>
      <c r="DS31" s="644"/>
      <c r="DT31" s="644"/>
      <c r="DU31" s="644"/>
      <c r="DV31" s="645"/>
      <c r="DW31" s="628">
        <v>0.5</v>
      </c>
      <c r="DX31" s="656"/>
      <c r="DY31" s="656"/>
      <c r="DZ31" s="656"/>
      <c r="EA31" s="656"/>
      <c r="EB31" s="656"/>
      <c r="EC31" s="657"/>
    </row>
    <row r="32" spans="2:133" ht="11.25" customHeight="1" x14ac:dyDescent="0.15">
      <c r="B32" s="620" t="s">
        <v>301</v>
      </c>
      <c r="C32" s="621"/>
      <c r="D32" s="621"/>
      <c r="E32" s="621"/>
      <c r="F32" s="621"/>
      <c r="G32" s="621"/>
      <c r="H32" s="621"/>
      <c r="I32" s="621"/>
      <c r="J32" s="621"/>
      <c r="K32" s="621"/>
      <c r="L32" s="621"/>
      <c r="M32" s="621"/>
      <c r="N32" s="621"/>
      <c r="O32" s="621"/>
      <c r="P32" s="621"/>
      <c r="Q32" s="622"/>
      <c r="R32" s="623">
        <v>1090667</v>
      </c>
      <c r="S32" s="624"/>
      <c r="T32" s="624"/>
      <c r="U32" s="624"/>
      <c r="V32" s="624"/>
      <c r="W32" s="624"/>
      <c r="X32" s="624"/>
      <c r="Y32" s="625"/>
      <c r="Z32" s="626">
        <v>3.8</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302</v>
      </c>
      <c r="AX32" s="620" t="s">
        <v>303</v>
      </c>
      <c r="AY32" s="621"/>
      <c r="AZ32" s="621"/>
      <c r="BA32" s="621"/>
      <c r="BB32" s="621"/>
      <c r="BC32" s="621"/>
      <c r="BD32" s="621"/>
      <c r="BE32" s="621"/>
      <c r="BF32" s="622"/>
      <c r="BG32" s="680">
        <v>99</v>
      </c>
      <c r="BH32" s="644"/>
      <c r="BI32" s="644"/>
      <c r="BJ32" s="644"/>
      <c r="BK32" s="644"/>
      <c r="BL32" s="644"/>
      <c r="BM32" s="629">
        <v>96.7</v>
      </c>
      <c r="BN32" s="644"/>
      <c r="BO32" s="644"/>
      <c r="BP32" s="644"/>
      <c r="BQ32" s="669"/>
      <c r="BR32" s="680">
        <v>99.3</v>
      </c>
      <c r="BS32" s="644"/>
      <c r="BT32" s="644"/>
      <c r="BU32" s="644"/>
      <c r="BV32" s="644"/>
      <c r="BW32" s="644"/>
      <c r="BX32" s="629">
        <v>96.9</v>
      </c>
      <c r="BY32" s="644"/>
      <c r="BZ32" s="644"/>
      <c r="CA32" s="644"/>
      <c r="CB32" s="669"/>
      <c r="CD32" s="665"/>
      <c r="CE32" s="666"/>
      <c r="CF32" s="620" t="s">
        <v>304</v>
      </c>
      <c r="CG32" s="621"/>
      <c r="CH32" s="621"/>
      <c r="CI32" s="621"/>
      <c r="CJ32" s="621"/>
      <c r="CK32" s="621"/>
      <c r="CL32" s="621"/>
      <c r="CM32" s="621"/>
      <c r="CN32" s="621"/>
      <c r="CO32" s="621"/>
      <c r="CP32" s="621"/>
      <c r="CQ32" s="622"/>
      <c r="CR32" s="623">
        <v>390</v>
      </c>
      <c r="CS32" s="624"/>
      <c r="CT32" s="624"/>
      <c r="CU32" s="624"/>
      <c r="CV32" s="624"/>
      <c r="CW32" s="624"/>
      <c r="CX32" s="624"/>
      <c r="CY32" s="625"/>
      <c r="CZ32" s="628">
        <v>0</v>
      </c>
      <c r="DA32" s="656"/>
      <c r="DB32" s="656"/>
      <c r="DC32" s="658"/>
      <c r="DD32" s="632">
        <v>390</v>
      </c>
      <c r="DE32" s="624"/>
      <c r="DF32" s="624"/>
      <c r="DG32" s="624"/>
      <c r="DH32" s="624"/>
      <c r="DI32" s="624"/>
      <c r="DJ32" s="624"/>
      <c r="DK32" s="625"/>
      <c r="DL32" s="632">
        <v>390</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15">
      <c r="B33" s="620" t="s">
        <v>305</v>
      </c>
      <c r="C33" s="621"/>
      <c r="D33" s="621"/>
      <c r="E33" s="621"/>
      <c r="F33" s="621"/>
      <c r="G33" s="621"/>
      <c r="H33" s="621"/>
      <c r="I33" s="621"/>
      <c r="J33" s="621"/>
      <c r="K33" s="621"/>
      <c r="L33" s="621"/>
      <c r="M33" s="621"/>
      <c r="N33" s="621"/>
      <c r="O33" s="621"/>
      <c r="P33" s="621"/>
      <c r="Q33" s="622"/>
      <c r="R33" s="623">
        <v>184300</v>
      </c>
      <c r="S33" s="624"/>
      <c r="T33" s="624"/>
      <c r="U33" s="624"/>
      <c r="V33" s="624"/>
      <c r="W33" s="624"/>
      <c r="X33" s="624"/>
      <c r="Y33" s="625"/>
      <c r="Z33" s="626">
        <v>0.6</v>
      </c>
      <c r="AA33" s="626"/>
      <c r="AB33" s="626"/>
      <c r="AC33" s="626"/>
      <c r="AD33" s="627">
        <v>90210</v>
      </c>
      <c r="AE33" s="627"/>
      <c r="AF33" s="627"/>
      <c r="AG33" s="627"/>
      <c r="AH33" s="627"/>
      <c r="AI33" s="627"/>
      <c r="AJ33" s="627"/>
      <c r="AK33" s="627"/>
      <c r="AL33" s="628">
        <v>0.6</v>
      </c>
      <c r="AM33" s="629"/>
      <c r="AN33" s="629"/>
      <c r="AO33" s="630"/>
      <c r="AP33" s="675"/>
      <c r="AQ33" s="676"/>
      <c r="AR33" s="676"/>
      <c r="AS33" s="676"/>
      <c r="AT33" s="679"/>
      <c r="AU33" s="219"/>
      <c r="AV33" s="219"/>
      <c r="AW33" s="219"/>
      <c r="AX33" s="646" t="s">
        <v>306</v>
      </c>
      <c r="AY33" s="647"/>
      <c r="AZ33" s="647"/>
      <c r="BA33" s="647"/>
      <c r="BB33" s="647"/>
      <c r="BC33" s="647"/>
      <c r="BD33" s="647"/>
      <c r="BE33" s="647"/>
      <c r="BF33" s="648"/>
      <c r="BG33" s="681">
        <v>98.8</v>
      </c>
      <c r="BH33" s="682"/>
      <c r="BI33" s="682"/>
      <c r="BJ33" s="682"/>
      <c r="BK33" s="682"/>
      <c r="BL33" s="682"/>
      <c r="BM33" s="683">
        <v>95.4</v>
      </c>
      <c r="BN33" s="682"/>
      <c r="BO33" s="682"/>
      <c r="BP33" s="682"/>
      <c r="BQ33" s="684"/>
      <c r="BR33" s="681">
        <v>98.9</v>
      </c>
      <c r="BS33" s="682"/>
      <c r="BT33" s="682"/>
      <c r="BU33" s="682"/>
      <c r="BV33" s="682"/>
      <c r="BW33" s="682"/>
      <c r="BX33" s="683">
        <v>95.4</v>
      </c>
      <c r="BY33" s="682"/>
      <c r="BZ33" s="682"/>
      <c r="CA33" s="682"/>
      <c r="CB33" s="684"/>
      <c r="CD33" s="620" t="s">
        <v>307</v>
      </c>
      <c r="CE33" s="621"/>
      <c r="CF33" s="621"/>
      <c r="CG33" s="621"/>
      <c r="CH33" s="621"/>
      <c r="CI33" s="621"/>
      <c r="CJ33" s="621"/>
      <c r="CK33" s="621"/>
      <c r="CL33" s="621"/>
      <c r="CM33" s="621"/>
      <c r="CN33" s="621"/>
      <c r="CO33" s="621"/>
      <c r="CP33" s="621"/>
      <c r="CQ33" s="622"/>
      <c r="CR33" s="623">
        <v>12289604</v>
      </c>
      <c r="CS33" s="644"/>
      <c r="CT33" s="644"/>
      <c r="CU33" s="644"/>
      <c r="CV33" s="644"/>
      <c r="CW33" s="644"/>
      <c r="CX33" s="644"/>
      <c r="CY33" s="645"/>
      <c r="CZ33" s="628">
        <v>45.4</v>
      </c>
      <c r="DA33" s="656"/>
      <c r="DB33" s="656"/>
      <c r="DC33" s="658"/>
      <c r="DD33" s="632">
        <v>9761430</v>
      </c>
      <c r="DE33" s="644"/>
      <c r="DF33" s="644"/>
      <c r="DG33" s="644"/>
      <c r="DH33" s="644"/>
      <c r="DI33" s="644"/>
      <c r="DJ33" s="644"/>
      <c r="DK33" s="645"/>
      <c r="DL33" s="632">
        <v>5682014</v>
      </c>
      <c r="DM33" s="644"/>
      <c r="DN33" s="644"/>
      <c r="DO33" s="644"/>
      <c r="DP33" s="644"/>
      <c r="DQ33" s="644"/>
      <c r="DR33" s="644"/>
      <c r="DS33" s="644"/>
      <c r="DT33" s="644"/>
      <c r="DU33" s="644"/>
      <c r="DV33" s="645"/>
      <c r="DW33" s="628">
        <v>35.4</v>
      </c>
      <c r="DX33" s="656"/>
      <c r="DY33" s="656"/>
      <c r="DZ33" s="656"/>
      <c r="EA33" s="656"/>
      <c r="EB33" s="656"/>
      <c r="EC33" s="657"/>
    </row>
    <row r="34" spans="2:133" ht="11.25" customHeight="1" x14ac:dyDescent="0.15">
      <c r="B34" s="620" t="s">
        <v>308</v>
      </c>
      <c r="C34" s="621"/>
      <c r="D34" s="621"/>
      <c r="E34" s="621"/>
      <c r="F34" s="621"/>
      <c r="G34" s="621"/>
      <c r="H34" s="621"/>
      <c r="I34" s="621"/>
      <c r="J34" s="621"/>
      <c r="K34" s="621"/>
      <c r="L34" s="621"/>
      <c r="M34" s="621"/>
      <c r="N34" s="621"/>
      <c r="O34" s="621"/>
      <c r="P34" s="621"/>
      <c r="Q34" s="622"/>
      <c r="R34" s="623">
        <v>133779</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3660235</v>
      </c>
      <c r="CS34" s="624"/>
      <c r="CT34" s="624"/>
      <c r="CU34" s="624"/>
      <c r="CV34" s="624"/>
      <c r="CW34" s="624"/>
      <c r="CX34" s="624"/>
      <c r="CY34" s="625"/>
      <c r="CZ34" s="628">
        <v>13.5</v>
      </c>
      <c r="DA34" s="656"/>
      <c r="DB34" s="656"/>
      <c r="DC34" s="658"/>
      <c r="DD34" s="632">
        <v>2689056</v>
      </c>
      <c r="DE34" s="624"/>
      <c r="DF34" s="624"/>
      <c r="DG34" s="624"/>
      <c r="DH34" s="624"/>
      <c r="DI34" s="624"/>
      <c r="DJ34" s="624"/>
      <c r="DK34" s="625"/>
      <c r="DL34" s="632">
        <v>2196716</v>
      </c>
      <c r="DM34" s="624"/>
      <c r="DN34" s="624"/>
      <c r="DO34" s="624"/>
      <c r="DP34" s="624"/>
      <c r="DQ34" s="624"/>
      <c r="DR34" s="624"/>
      <c r="DS34" s="624"/>
      <c r="DT34" s="624"/>
      <c r="DU34" s="624"/>
      <c r="DV34" s="625"/>
      <c r="DW34" s="628">
        <v>13.7</v>
      </c>
      <c r="DX34" s="656"/>
      <c r="DY34" s="656"/>
      <c r="DZ34" s="656"/>
      <c r="EA34" s="656"/>
      <c r="EB34" s="656"/>
      <c r="EC34" s="657"/>
    </row>
    <row r="35" spans="2:133" ht="11.25" customHeight="1" x14ac:dyDescent="0.15">
      <c r="B35" s="620" t="s">
        <v>310</v>
      </c>
      <c r="C35" s="621"/>
      <c r="D35" s="621"/>
      <c r="E35" s="621"/>
      <c r="F35" s="621"/>
      <c r="G35" s="621"/>
      <c r="H35" s="621"/>
      <c r="I35" s="621"/>
      <c r="J35" s="621"/>
      <c r="K35" s="621"/>
      <c r="L35" s="621"/>
      <c r="M35" s="621"/>
      <c r="N35" s="621"/>
      <c r="O35" s="621"/>
      <c r="P35" s="621"/>
      <c r="Q35" s="622"/>
      <c r="R35" s="623">
        <v>1617042</v>
      </c>
      <c r="S35" s="624"/>
      <c r="T35" s="624"/>
      <c r="U35" s="624"/>
      <c r="V35" s="624"/>
      <c r="W35" s="624"/>
      <c r="X35" s="624"/>
      <c r="Y35" s="625"/>
      <c r="Z35" s="626">
        <v>5.6</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476373</v>
      </c>
      <c r="CS35" s="644"/>
      <c r="CT35" s="644"/>
      <c r="CU35" s="644"/>
      <c r="CV35" s="644"/>
      <c r="CW35" s="644"/>
      <c r="CX35" s="644"/>
      <c r="CY35" s="645"/>
      <c r="CZ35" s="628">
        <v>1.8</v>
      </c>
      <c r="DA35" s="656"/>
      <c r="DB35" s="656"/>
      <c r="DC35" s="658"/>
      <c r="DD35" s="632">
        <v>429823</v>
      </c>
      <c r="DE35" s="644"/>
      <c r="DF35" s="644"/>
      <c r="DG35" s="644"/>
      <c r="DH35" s="644"/>
      <c r="DI35" s="644"/>
      <c r="DJ35" s="644"/>
      <c r="DK35" s="645"/>
      <c r="DL35" s="632">
        <v>427954</v>
      </c>
      <c r="DM35" s="644"/>
      <c r="DN35" s="644"/>
      <c r="DO35" s="644"/>
      <c r="DP35" s="644"/>
      <c r="DQ35" s="644"/>
      <c r="DR35" s="644"/>
      <c r="DS35" s="644"/>
      <c r="DT35" s="644"/>
      <c r="DU35" s="644"/>
      <c r="DV35" s="645"/>
      <c r="DW35" s="628">
        <v>2.7</v>
      </c>
      <c r="DX35" s="656"/>
      <c r="DY35" s="656"/>
      <c r="DZ35" s="656"/>
      <c r="EA35" s="656"/>
      <c r="EB35" s="656"/>
      <c r="EC35" s="657"/>
    </row>
    <row r="36" spans="2:133" ht="11.25" customHeight="1" x14ac:dyDescent="0.15">
      <c r="B36" s="620" t="s">
        <v>314</v>
      </c>
      <c r="C36" s="621"/>
      <c r="D36" s="621"/>
      <c r="E36" s="621"/>
      <c r="F36" s="621"/>
      <c r="G36" s="621"/>
      <c r="H36" s="621"/>
      <c r="I36" s="621"/>
      <c r="J36" s="621"/>
      <c r="K36" s="621"/>
      <c r="L36" s="621"/>
      <c r="M36" s="621"/>
      <c r="N36" s="621"/>
      <c r="O36" s="621"/>
      <c r="P36" s="621"/>
      <c r="Q36" s="622"/>
      <c r="R36" s="623">
        <v>1039491</v>
      </c>
      <c r="S36" s="624"/>
      <c r="T36" s="624"/>
      <c r="U36" s="624"/>
      <c r="V36" s="624"/>
      <c r="W36" s="624"/>
      <c r="X36" s="624"/>
      <c r="Y36" s="625"/>
      <c r="Z36" s="626">
        <v>3.6</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3502514</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27518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4639606</v>
      </c>
      <c r="CS36" s="624"/>
      <c r="CT36" s="624"/>
      <c r="CU36" s="624"/>
      <c r="CV36" s="624"/>
      <c r="CW36" s="624"/>
      <c r="CX36" s="624"/>
      <c r="CY36" s="625"/>
      <c r="CZ36" s="628">
        <v>17.2</v>
      </c>
      <c r="DA36" s="656"/>
      <c r="DB36" s="656"/>
      <c r="DC36" s="658"/>
      <c r="DD36" s="632">
        <v>3627422</v>
      </c>
      <c r="DE36" s="624"/>
      <c r="DF36" s="624"/>
      <c r="DG36" s="624"/>
      <c r="DH36" s="624"/>
      <c r="DI36" s="624"/>
      <c r="DJ36" s="624"/>
      <c r="DK36" s="625"/>
      <c r="DL36" s="632">
        <v>1768438</v>
      </c>
      <c r="DM36" s="624"/>
      <c r="DN36" s="624"/>
      <c r="DO36" s="624"/>
      <c r="DP36" s="624"/>
      <c r="DQ36" s="624"/>
      <c r="DR36" s="624"/>
      <c r="DS36" s="624"/>
      <c r="DT36" s="624"/>
      <c r="DU36" s="624"/>
      <c r="DV36" s="625"/>
      <c r="DW36" s="628">
        <v>11</v>
      </c>
      <c r="DX36" s="656"/>
      <c r="DY36" s="656"/>
      <c r="DZ36" s="656"/>
      <c r="EA36" s="656"/>
      <c r="EB36" s="656"/>
      <c r="EC36" s="657"/>
    </row>
    <row r="37" spans="2:133" ht="11.25" customHeight="1" x14ac:dyDescent="0.15">
      <c r="B37" s="620" t="s">
        <v>318</v>
      </c>
      <c r="C37" s="621"/>
      <c r="D37" s="621"/>
      <c r="E37" s="621"/>
      <c r="F37" s="621"/>
      <c r="G37" s="621"/>
      <c r="H37" s="621"/>
      <c r="I37" s="621"/>
      <c r="J37" s="621"/>
      <c r="K37" s="621"/>
      <c r="L37" s="621"/>
      <c r="M37" s="621"/>
      <c r="N37" s="621"/>
      <c r="O37" s="621"/>
      <c r="P37" s="621"/>
      <c r="Q37" s="622"/>
      <c r="R37" s="623">
        <v>425135</v>
      </c>
      <c r="S37" s="624"/>
      <c r="T37" s="624"/>
      <c r="U37" s="624"/>
      <c r="V37" s="624"/>
      <c r="W37" s="624"/>
      <c r="X37" s="624"/>
      <c r="Y37" s="625"/>
      <c r="Z37" s="626">
        <v>1.5</v>
      </c>
      <c r="AA37" s="626"/>
      <c r="AB37" s="626"/>
      <c r="AC37" s="626"/>
      <c r="AD37" s="627" t="s">
        <v>122</v>
      </c>
      <c r="AE37" s="627"/>
      <c r="AF37" s="627"/>
      <c r="AG37" s="627"/>
      <c r="AH37" s="627"/>
      <c r="AI37" s="627"/>
      <c r="AJ37" s="627"/>
      <c r="AK37" s="627"/>
      <c r="AL37" s="628" t="s">
        <v>122</v>
      </c>
      <c r="AM37" s="629"/>
      <c r="AN37" s="629"/>
      <c r="AO37" s="630"/>
      <c r="AQ37" s="686" t="s">
        <v>319</v>
      </c>
      <c r="AR37" s="687"/>
      <c r="AS37" s="687"/>
      <c r="AT37" s="687"/>
      <c r="AU37" s="687"/>
      <c r="AV37" s="687"/>
      <c r="AW37" s="687"/>
      <c r="AX37" s="687"/>
      <c r="AY37" s="688"/>
      <c r="AZ37" s="623">
        <v>1347144</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45214</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29573</v>
      </c>
      <c r="CS37" s="644"/>
      <c r="CT37" s="644"/>
      <c r="CU37" s="644"/>
      <c r="CV37" s="644"/>
      <c r="CW37" s="644"/>
      <c r="CX37" s="644"/>
      <c r="CY37" s="645"/>
      <c r="CZ37" s="628">
        <v>0.1</v>
      </c>
      <c r="DA37" s="656"/>
      <c r="DB37" s="656"/>
      <c r="DC37" s="658"/>
      <c r="DD37" s="632">
        <v>29573</v>
      </c>
      <c r="DE37" s="644"/>
      <c r="DF37" s="644"/>
      <c r="DG37" s="644"/>
      <c r="DH37" s="644"/>
      <c r="DI37" s="644"/>
      <c r="DJ37" s="644"/>
      <c r="DK37" s="645"/>
      <c r="DL37" s="632">
        <v>29573</v>
      </c>
      <c r="DM37" s="644"/>
      <c r="DN37" s="644"/>
      <c r="DO37" s="644"/>
      <c r="DP37" s="644"/>
      <c r="DQ37" s="644"/>
      <c r="DR37" s="644"/>
      <c r="DS37" s="644"/>
      <c r="DT37" s="644"/>
      <c r="DU37" s="644"/>
      <c r="DV37" s="645"/>
      <c r="DW37" s="628">
        <v>0.2</v>
      </c>
      <c r="DX37" s="656"/>
      <c r="DY37" s="656"/>
      <c r="DZ37" s="656"/>
      <c r="EA37" s="656"/>
      <c r="EB37" s="656"/>
      <c r="EC37" s="657"/>
    </row>
    <row r="38" spans="2:133" ht="11.25" customHeight="1" x14ac:dyDescent="0.15">
      <c r="B38" s="620" t="s">
        <v>322</v>
      </c>
      <c r="C38" s="621"/>
      <c r="D38" s="621"/>
      <c r="E38" s="621"/>
      <c r="F38" s="621"/>
      <c r="G38" s="621"/>
      <c r="H38" s="621"/>
      <c r="I38" s="621"/>
      <c r="J38" s="621"/>
      <c r="K38" s="621"/>
      <c r="L38" s="621"/>
      <c r="M38" s="621"/>
      <c r="N38" s="621"/>
      <c r="O38" s="621"/>
      <c r="P38" s="621"/>
      <c r="Q38" s="622"/>
      <c r="R38" s="623">
        <v>4156742</v>
      </c>
      <c r="S38" s="624"/>
      <c r="T38" s="624"/>
      <c r="U38" s="624"/>
      <c r="V38" s="624"/>
      <c r="W38" s="624"/>
      <c r="X38" s="624"/>
      <c r="Y38" s="625"/>
      <c r="Z38" s="626">
        <v>14.5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380518</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3589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1774852</v>
      </c>
      <c r="CS38" s="624"/>
      <c r="CT38" s="624"/>
      <c r="CU38" s="624"/>
      <c r="CV38" s="624"/>
      <c r="CW38" s="624"/>
      <c r="CX38" s="624"/>
      <c r="CY38" s="625"/>
      <c r="CZ38" s="628">
        <v>6.6</v>
      </c>
      <c r="DA38" s="656"/>
      <c r="DB38" s="656"/>
      <c r="DC38" s="658"/>
      <c r="DD38" s="632">
        <v>1497110</v>
      </c>
      <c r="DE38" s="624"/>
      <c r="DF38" s="624"/>
      <c r="DG38" s="624"/>
      <c r="DH38" s="624"/>
      <c r="DI38" s="624"/>
      <c r="DJ38" s="624"/>
      <c r="DK38" s="625"/>
      <c r="DL38" s="632">
        <v>1288906</v>
      </c>
      <c r="DM38" s="624"/>
      <c r="DN38" s="624"/>
      <c r="DO38" s="624"/>
      <c r="DP38" s="624"/>
      <c r="DQ38" s="624"/>
      <c r="DR38" s="624"/>
      <c r="DS38" s="624"/>
      <c r="DT38" s="624"/>
      <c r="DU38" s="624"/>
      <c r="DV38" s="625"/>
      <c r="DW38" s="628">
        <v>8</v>
      </c>
      <c r="DX38" s="656"/>
      <c r="DY38" s="656"/>
      <c r="DZ38" s="656"/>
      <c r="EA38" s="656"/>
      <c r="EB38" s="656"/>
      <c r="EC38" s="657"/>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10489</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5003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1342818</v>
      </c>
      <c r="CS39" s="644"/>
      <c r="CT39" s="644"/>
      <c r="CU39" s="644"/>
      <c r="CV39" s="644"/>
      <c r="CW39" s="644"/>
      <c r="CX39" s="644"/>
      <c r="CY39" s="645"/>
      <c r="CZ39" s="628">
        <v>5</v>
      </c>
      <c r="DA39" s="656"/>
      <c r="DB39" s="656"/>
      <c r="DC39" s="658"/>
      <c r="DD39" s="632">
        <v>1169239</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330</v>
      </c>
      <c r="C40" s="621"/>
      <c r="D40" s="621"/>
      <c r="E40" s="621"/>
      <c r="F40" s="621"/>
      <c r="G40" s="621"/>
      <c r="H40" s="621"/>
      <c r="I40" s="621"/>
      <c r="J40" s="621"/>
      <c r="K40" s="621"/>
      <c r="L40" s="621"/>
      <c r="M40" s="621"/>
      <c r="N40" s="621"/>
      <c r="O40" s="621"/>
      <c r="P40" s="621"/>
      <c r="Q40" s="622"/>
      <c r="R40" s="623">
        <v>67342</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23"/>
      <c r="BM40" s="621" t="s">
        <v>333</v>
      </c>
      <c r="BN40" s="621"/>
      <c r="BO40" s="621"/>
      <c r="BP40" s="621"/>
      <c r="BQ40" s="621"/>
      <c r="BR40" s="621"/>
      <c r="BS40" s="621"/>
      <c r="BT40" s="621"/>
      <c r="BU40" s="622"/>
      <c r="BV40" s="623">
        <v>98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395720</v>
      </c>
      <c r="CS40" s="624"/>
      <c r="CT40" s="624"/>
      <c r="CU40" s="624"/>
      <c r="CV40" s="624"/>
      <c r="CW40" s="624"/>
      <c r="CX40" s="624"/>
      <c r="CY40" s="625"/>
      <c r="CZ40" s="628">
        <v>1.5</v>
      </c>
      <c r="DA40" s="656"/>
      <c r="DB40" s="656"/>
      <c r="DC40" s="658"/>
      <c r="DD40" s="632">
        <v>348780</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15">
      <c r="B41" s="646" t="s">
        <v>335</v>
      </c>
      <c r="C41" s="647"/>
      <c r="D41" s="647"/>
      <c r="E41" s="647"/>
      <c r="F41" s="647"/>
      <c r="G41" s="647"/>
      <c r="H41" s="647"/>
      <c r="I41" s="647"/>
      <c r="J41" s="647"/>
      <c r="K41" s="647"/>
      <c r="L41" s="647"/>
      <c r="M41" s="647"/>
      <c r="N41" s="647"/>
      <c r="O41" s="647"/>
      <c r="P41" s="647"/>
      <c r="Q41" s="648"/>
      <c r="R41" s="695">
        <v>28761002</v>
      </c>
      <c r="S41" s="696"/>
      <c r="T41" s="696"/>
      <c r="U41" s="696"/>
      <c r="V41" s="696"/>
      <c r="W41" s="696"/>
      <c r="X41" s="696"/>
      <c r="Y41" s="700"/>
      <c r="Z41" s="701">
        <v>100</v>
      </c>
      <c r="AA41" s="701"/>
      <c r="AB41" s="701"/>
      <c r="AC41" s="701"/>
      <c r="AD41" s="702">
        <v>15964261</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314799</v>
      </c>
      <c r="BA41" s="624"/>
      <c r="BB41" s="624"/>
      <c r="BC41" s="624"/>
      <c r="BD41" s="644"/>
      <c r="BE41" s="644"/>
      <c r="BF41" s="669"/>
      <c r="BG41" s="673"/>
      <c r="BH41" s="674"/>
      <c r="BI41" s="674"/>
      <c r="BJ41" s="674"/>
      <c r="BK41" s="674"/>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1449564</v>
      </c>
      <c r="BA42" s="696"/>
      <c r="BB42" s="696"/>
      <c r="BC42" s="696"/>
      <c r="BD42" s="682"/>
      <c r="BE42" s="682"/>
      <c r="BF42" s="684"/>
      <c r="BG42" s="675"/>
      <c r="BH42" s="676"/>
      <c r="BI42" s="676"/>
      <c r="BJ42" s="676"/>
      <c r="BK42" s="676"/>
      <c r="BL42" s="224"/>
      <c r="BM42" s="647" t="s">
        <v>340</v>
      </c>
      <c r="BN42" s="647"/>
      <c r="BO42" s="647"/>
      <c r="BP42" s="647"/>
      <c r="BQ42" s="647"/>
      <c r="BR42" s="647"/>
      <c r="BS42" s="647"/>
      <c r="BT42" s="647"/>
      <c r="BU42" s="648"/>
      <c r="BV42" s="695">
        <v>482</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4494988</v>
      </c>
      <c r="CS42" s="644"/>
      <c r="CT42" s="644"/>
      <c r="CU42" s="644"/>
      <c r="CV42" s="644"/>
      <c r="CW42" s="644"/>
      <c r="CX42" s="644"/>
      <c r="CY42" s="645"/>
      <c r="CZ42" s="628">
        <v>16.600000000000001</v>
      </c>
      <c r="DA42" s="656"/>
      <c r="DB42" s="656"/>
      <c r="DC42" s="658"/>
      <c r="DD42" s="632">
        <v>364660</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342</v>
      </c>
      <c r="CD43" s="620" t="s">
        <v>343</v>
      </c>
      <c r="CE43" s="621"/>
      <c r="CF43" s="621"/>
      <c r="CG43" s="621"/>
      <c r="CH43" s="621"/>
      <c r="CI43" s="621"/>
      <c r="CJ43" s="621"/>
      <c r="CK43" s="621"/>
      <c r="CL43" s="621"/>
      <c r="CM43" s="621"/>
      <c r="CN43" s="621"/>
      <c r="CO43" s="621"/>
      <c r="CP43" s="621"/>
      <c r="CQ43" s="622"/>
      <c r="CR43" s="623">
        <v>38107</v>
      </c>
      <c r="CS43" s="644"/>
      <c r="CT43" s="644"/>
      <c r="CU43" s="644"/>
      <c r="CV43" s="644"/>
      <c r="CW43" s="644"/>
      <c r="CX43" s="644"/>
      <c r="CY43" s="645"/>
      <c r="CZ43" s="628">
        <v>0.1</v>
      </c>
      <c r="DA43" s="656"/>
      <c r="DB43" s="656"/>
      <c r="DC43" s="658"/>
      <c r="DD43" s="632">
        <v>36369</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4320935</v>
      </c>
      <c r="CS44" s="624"/>
      <c r="CT44" s="624"/>
      <c r="CU44" s="624"/>
      <c r="CV44" s="624"/>
      <c r="CW44" s="624"/>
      <c r="CX44" s="624"/>
      <c r="CY44" s="625"/>
      <c r="CZ44" s="628">
        <v>16</v>
      </c>
      <c r="DA44" s="629"/>
      <c r="DB44" s="629"/>
      <c r="DC44" s="635"/>
      <c r="DD44" s="632">
        <v>351844</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590816</v>
      </c>
      <c r="CS45" s="644"/>
      <c r="CT45" s="644"/>
      <c r="CU45" s="644"/>
      <c r="CV45" s="644"/>
      <c r="CW45" s="644"/>
      <c r="CX45" s="644"/>
      <c r="CY45" s="645"/>
      <c r="CZ45" s="628">
        <v>2.2000000000000002</v>
      </c>
      <c r="DA45" s="656"/>
      <c r="DB45" s="656"/>
      <c r="DC45" s="658"/>
      <c r="DD45" s="632">
        <v>21362</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3"/>
      <c r="CE46" s="664"/>
      <c r="CF46" s="620" t="s">
        <v>348</v>
      </c>
      <c r="CG46" s="621"/>
      <c r="CH46" s="621"/>
      <c r="CI46" s="621"/>
      <c r="CJ46" s="621"/>
      <c r="CK46" s="621"/>
      <c r="CL46" s="621"/>
      <c r="CM46" s="621"/>
      <c r="CN46" s="621"/>
      <c r="CO46" s="621"/>
      <c r="CP46" s="621"/>
      <c r="CQ46" s="622"/>
      <c r="CR46" s="623">
        <v>3592842</v>
      </c>
      <c r="CS46" s="624"/>
      <c r="CT46" s="624"/>
      <c r="CU46" s="624"/>
      <c r="CV46" s="624"/>
      <c r="CW46" s="624"/>
      <c r="CX46" s="624"/>
      <c r="CY46" s="625"/>
      <c r="CZ46" s="628">
        <v>13.3</v>
      </c>
      <c r="DA46" s="629"/>
      <c r="DB46" s="629"/>
      <c r="DC46" s="635"/>
      <c r="DD46" s="632">
        <v>302167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3"/>
      <c r="CE47" s="664"/>
      <c r="CF47" s="620" t="s">
        <v>349</v>
      </c>
      <c r="CG47" s="621"/>
      <c r="CH47" s="621"/>
      <c r="CI47" s="621"/>
      <c r="CJ47" s="621"/>
      <c r="CK47" s="621"/>
      <c r="CL47" s="621"/>
      <c r="CM47" s="621"/>
      <c r="CN47" s="621"/>
      <c r="CO47" s="621"/>
      <c r="CP47" s="621"/>
      <c r="CQ47" s="622"/>
      <c r="CR47" s="623">
        <v>174053</v>
      </c>
      <c r="CS47" s="644"/>
      <c r="CT47" s="644"/>
      <c r="CU47" s="644"/>
      <c r="CV47" s="644"/>
      <c r="CW47" s="644"/>
      <c r="CX47" s="644"/>
      <c r="CY47" s="645"/>
      <c r="CZ47" s="628">
        <v>0.6</v>
      </c>
      <c r="DA47" s="656"/>
      <c r="DB47" s="656"/>
      <c r="DC47" s="658"/>
      <c r="DD47" s="632">
        <v>12816</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6" t="s">
        <v>351</v>
      </c>
      <c r="CE49" s="647"/>
      <c r="CF49" s="647"/>
      <c r="CG49" s="647"/>
      <c r="CH49" s="647"/>
      <c r="CI49" s="647"/>
      <c r="CJ49" s="647"/>
      <c r="CK49" s="647"/>
      <c r="CL49" s="647"/>
      <c r="CM49" s="647"/>
      <c r="CN49" s="647"/>
      <c r="CO49" s="647"/>
      <c r="CP49" s="647"/>
      <c r="CQ49" s="648"/>
      <c r="CR49" s="695">
        <v>27042866</v>
      </c>
      <c r="CS49" s="682"/>
      <c r="CT49" s="682"/>
      <c r="CU49" s="682"/>
      <c r="CV49" s="682"/>
      <c r="CW49" s="682"/>
      <c r="CX49" s="682"/>
      <c r="CY49" s="711"/>
      <c r="CZ49" s="703">
        <v>100</v>
      </c>
      <c r="DA49" s="712"/>
      <c r="DB49" s="712"/>
      <c r="DC49" s="713"/>
      <c r="DD49" s="714">
        <v>18799407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vktTROxnm4Dxp2hVpDLSt9wd0KfLRa+4S2pd9f/x1BCag5Vau1jn2xXC1d5r15mc2S6+r40bwVIX/q6rD6bgJg==" saltValue="npWBVzSVHwC42r/3xZAf+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4" zoomScale="65" zoomScaleNormal="6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374</v>
      </c>
      <c r="C7" s="750"/>
      <c r="D7" s="750"/>
      <c r="E7" s="750"/>
      <c r="F7" s="750"/>
      <c r="G7" s="750"/>
      <c r="H7" s="750"/>
      <c r="I7" s="750"/>
      <c r="J7" s="750"/>
      <c r="K7" s="750"/>
      <c r="L7" s="750"/>
      <c r="M7" s="750"/>
      <c r="N7" s="750"/>
      <c r="O7" s="750"/>
      <c r="P7" s="751"/>
      <c r="Q7" s="752">
        <v>28709</v>
      </c>
      <c r="R7" s="753"/>
      <c r="S7" s="753"/>
      <c r="T7" s="753"/>
      <c r="U7" s="753"/>
      <c r="V7" s="753">
        <v>26998</v>
      </c>
      <c r="W7" s="753"/>
      <c r="X7" s="753"/>
      <c r="Y7" s="753"/>
      <c r="Z7" s="753"/>
      <c r="AA7" s="753">
        <v>1711</v>
      </c>
      <c r="AB7" s="753"/>
      <c r="AC7" s="753"/>
      <c r="AD7" s="753"/>
      <c r="AE7" s="754"/>
      <c r="AF7" s="755">
        <v>1395</v>
      </c>
      <c r="AG7" s="756"/>
      <c r="AH7" s="756"/>
      <c r="AI7" s="756"/>
      <c r="AJ7" s="757"/>
      <c r="AK7" s="758">
        <v>1613</v>
      </c>
      <c r="AL7" s="759"/>
      <c r="AM7" s="759"/>
      <c r="AN7" s="759"/>
      <c r="AO7" s="759"/>
      <c r="AP7" s="759">
        <v>28935</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556</v>
      </c>
      <c r="BT7" s="747"/>
      <c r="BU7" s="747"/>
      <c r="BV7" s="747"/>
      <c r="BW7" s="747"/>
      <c r="BX7" s="747"/>
      <c r="BY7" s="747"/>
      <c r="BZ7" s="747"/>
      <c r="CA7" s="747"/>
      <c r="CB7" s="747"/>
      <c r="CC7" s="747"/>
      <c r="CD7" s="747"/>
      <c r="CE7" s="747"/>
      <c r="CF7" s="747"/>
      <c r="CG7" s="762"/>
      <c r="CH7" s="743">
        <v>-459</v>
      </c>
      <c r="CI7" s="744"/>
      <c r="CJ7" s="744"/>
      <c r="CK7" s="744"/>
      <c r="CL7" s="745"/>
      <c r="CM7" s="743">
        <v>35</v>
      </c>
      <c r="CN7" s="744"/>
      <c r="CO7" s="744"/>
      <c r="CP7" s="744"/>
      <c r="CQ7" s="745"/>
      <c r="CR7" s="743">
        <v>10</v>
      </c>
      <c r="CS7" s="744"/>
      <c r="CT7" s="744"/>
      <c r="CU7" s="744"/>
      <c r="CV7" s="745"/>
      <c r="CW7" s="743" t="s">
        <v>565</v>
      </c>
      <c r="CX7" s="744"/>
      <c r="CY7" s="744"/>
      <c r="CZ7" s="744"/>
      <c r="DA7" s="745"/>
      <c r="DB7" s="743" t="s">
        <v>564</v>
      </c>
      <c r="DC7" s="744"/>
      <c r="DD7" s="744"/>
      <c r="DE7" s="744"/>
      <c r="DF7" s="745"/>
      <c r="DG7" s="743" t="s">
        <v>564</v>
      </c>
      <c r="DH7" s="744"/>
      <c r="DI7" s="744"/>
      <c r="DJ7" s="744"/>
      <c r="DK7" s="745"/>
      <c r="DL7" s="743" t="s">
        <v>564</v>
      </c>
      <c r="DM7" s="744"/>
      <c r="DN7" s="744"/>
      <c r="DO7" s="744"/>
      <c r="DP7" s="745"/>
      <c r="DQ7" s="743" t="s">
        <v>564</v>
      </c>
      <c r="DR7" s="744"/>
      <c r="DS7" s="744"/>
      <c r="DT7" s="744"/>
      <c r="DU7" s="745"/>
      <c r="DV7" s="746"/>
      <c r="DW7" s="747"/>
      <c r="DX7" s="747"/>
      <c r="DY7" s="747"/>
      <c r="DZ7" s="748"/>
      <c r="EA7" s="234"/>
    </row>
    <row r="8" spans="1:131" s="235" customFormat="1" ht="26.25" customHeight="1" x14ac:dyDescent="0.15">
      <c r="A8" s="238">
        <v>2</v>
      </c>
      <c r="B8" s="780" t="s">
        <v>375</v>
      </c>
      <c r="C8" s="781"/>
      <c r="D8" s="781"/>
      <c r="E8" s="781"/>
      <c r="F8" s="781"/>
      <c r="G8" s="781"/>
      <c r="H8" s="781"/>
      <c r="I8" s="781"/>
      <c r="J8" s="781"/>
      <c r="K8" s="781"/>
      <c r="L8" s="781"/>
      <c r="M8" s="781"/>
      <c r="N8" s="781"/>
      <c r="O8" s="781"/>
      <c r="P8" s="782"/>
      <c r="Q8" s="783">
        <v>132</v>
      </c>
      <c r="R8" s="784"/>
      <c r="S8" s="784"/>
      <c r="T8" s="784"/>
      <c r="U8" s="784"/>
      <c r="V8" s="784">
        <v>124</v>
      </c>
      <c r="W8" s="784"/>
      <c r="X8" s="784"/>
      <c r="Y8" s="784"/>
      <c r="Z8" s="784"/>
      <c r="AA8" s="784">
        <v>7</v>
      </c>
      <c r="AB8" s="784"/>
      <c r="AC8" s="784"/>
      <c r="AD8" s="784"/>
      <c r="AE8" s="785"/>
      <c r="AF8" s="786">
        <v>7</v>
      </c>
      <c r="AG8" s="787"/>
      <c r="AH8" s="787"/>
      <c r="AI8" s="787"/>
      <c r="AJ8" s="788"/>
      <c r="AK8" s="769">
        <v>84</v>
      </c>
      <c r="AL8" s="770"/>
      <c r="AM8" s="770"/>
      <c r="AN8" s="770"/>
      <c r="AO8" s="770"/>
      <c r="AP8" s="770">
        <v>172</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557</v>
      </c>
      <c r="BT8" s="774"/>
      <c r="BU8" s="774"/>
      <c r="BV8" s="774"/>
      <c r="BW8" s="774"/>
      <c r="BX8" s="774"/>
      <c r="BY8" s="774"/>
      <c r="BZ8" s="774"/>
      <c r="CA8" s="774"/>
      <c r="CB8" s="774"/>
      <c r="CC8" s="774"/>
      <c r="CD8" s="774"/>
      <c r="CE8" s="774"/>
      <c r="CF8" s="774"/>
      <c r="CG8" s="775"/>
      <c r="CH8" s="776">
        <v>-1</v>
      </c>
      <c r="CI8" s="777"/>
      <c r="CJ8" s="777"/>
      <c r="CK8" s="777"/>
      <c r="CL8" s="778"/>
      <c r="CM8" s="776">
        <v>-7</v>
      </c>
      <c r="CN8" s="777"/>
      <c r="CO8" s="777"/>
      <c r="CP8" s="777"/>
      <c r="CQ8" s="778"/>
      <c r="CR8" s="776">
        <v>4</v>
      </c>
      <c r="CS8" s="777"/>
      <c r="CT8" s="777"/>
      <c r="CU8" s="777"/>
      <c r="CV8" s="778"/>
      <c r="CW8" s="776" t="s">
        <v>564</v>
      </c>
      <c r="CX8" s="777"/>
      <c r="CY8" s="777"/>
      <c r="CZ8" s="777"/>
      <c r="DA8" s="778"/>
      <c r="DB8" s="776" t="s">
        <v>564</v>
      </c>
      <c r="DC8" s="777"/>
      <c r="DD8" s="777"/>
      <c r="DE8" s="777"/>
      <c r="DF8" s="778"/>
      <c r="DG8" s="776" t="s">
        <v>564</v>
      </c>
      <c r="DH8" s="777"/>
      <c r="DI8" s="777"/>
      <c r="DJ8" s="777"/>
      <c r="DK8" s="778"/>
      <c r="DL8" s="776" t="s">
        <v>564</v>
      </c>
      <c r="DM8" s="777"/>
      <c r="DN8" s="777"/>
      <c r="DO8" s="777"/>
      <c r="DP8" s="778"/>
      <c r="DQ8" s="776" t="s">
        <v>564</v>
      </c>
      <c r="DR8" s="777"/>
      <c r="DS8" s="777"/>
      <c r="DT8" s="777"/>
      <c r="DU8" s="778"/>
      <c r="DV8" s="773"/>
      <c r="DW8" s="774"/>
      <c r="DX8" s="774"/>
      <c r="DY8" s="774"/>
      <c r="DZ8" s="779"/>
      <c r="EA8" s="234"/>
    </row>
    <row r="9" spans="1:131" s="235" customFormat="1" ht="26.25" customHeight="1" x14ac:dyDescent="0.15">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t="s">
        <v>562</v>
      </c>
      <c r="BS9" s="773" t="s">
        <v>558</v>
      </c>
      <c r="BT9" s="774"/>
      <c r="BU9" s="774"/>
      <c r="BV9" s="774"/>
      <c r="BW9" s="774"/>
      <c r="BX9" s="774"/>
      <c r="BY9" s="774"/>
      <c r="BZ9" s="774"/>
      <c r="CA9" s="774"/>
      <c r="CB9" s="774"/>
      <c r="CC9" s="774"/>
      <c r="CD9" s="774"/>
      <c r="CE9" s="774"/>
      <c r="CF9" s="774"/>
      <c r="CG9" s="775"/>
      <c r="CH9" s="776">
        <v>2</v>
      </c>
      <c r="CI9" s="777"/>
      <c r="CJ9" s="777"/>
      <c r="CK9" s="777"/>
      <c r="CL9" s="778"/>
      <c r="CM9" s="776">
        <v>82</v>
      </c>
      <c r="CN9" s="777"/>
      <c r="CO9" s="777"/>
      <c r="CP9" s="777"/>
      <c r="CQ9" s="778"/>
      <c r="CR9" s="776">
        <v>6</v>
      </c>
      <c r="CS9" s="777"/>
      <c r="CT9" s="777"/>
      <c r="CU9" s="777"/>
      <c r="CV9" s="778"/>
      <c r="CW9" s="776" t="s">
        <v>564</v>
      </c>
      <c r="CX9" s="777"/>
      <c r="CY9" s="777"/>
      <c r="CZ9" s="777"/>
      <c r="DA9" s="778"/>
      <c r="DB9" s="776" t="s">
        <v>564</v>
      </c>
      <c r="DC9" s="777"/>
      <c r="DD9" s="777"/>
      <c r="DE9" s="777"/>
      <c r="DF9" s="778"/>
      <c r="DG9" s="776" t="s">
        <v>564</v>
      </c>
      <c r="DH9" s="777"/>
      <c r="DI9" s="777"/>
      <c r="DJ9" s="777"/>
      <c r="DK9" s="778"/>
      <c r="DL9" s="776" t="s">
        <v>564</v>
      </c>
      <c r="DM9" s="777"/>
      <c r="DN9" s="777"/>
      <c r="DO9" s="777"/>
      <c r="DP9" s="778"/>
      <c r="DQ9" s="776" t="s">
        <v>564</v>
      </c>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559</v>
      </c>
      <c r="BT10" s="774"/>
      <c r="BU10" s="774"/>
      <c r="BV10" s="774"/>
      <c r="BW10" s="774"/>
      <c r="BX10" s="774"/>
      <c r="BY10" s="774"/>
      <c r="BZ10" s="774"/>
      <c r="CA10" s="774"/>
      <c r="CB10" s="774"/>
      <c r="CC10" s="774"/>
      <c r="CD10" s="774"/>
      <c r="CE10" s="774"/>
      <c r="CF10" s="774"/>
      <c r="CG10" s="775"/>
      <c r="CH10" s="776">
        <v>-2</v>
      </c>
      <c r="CI10" s="777"/>
      <c r="CJ10" s="777"/>
      <c r="CK10" s="777"/>
      <c r="CL10" s="778"/>
      <c r="CM10" s="776">
        <v>85</v>
      </c>
      <c r="CN10" s="777"/>
      <c r="CO10" s="777"/>
      <c r="CP10" s="777"/>
      <c r="CQ10" s="778"/>
      <c r="CR10" s="776">
        <v>40</v>
      </c>
      <c r="CS10" s="777"/>
      <c r="CT10" s="777"/>
      <c r="CU10" s="777"/>
      <c r="CV10" s="778"/>
      <c r="CW10" s="776" t="s">
        <v>564</v>
      </c>
      <c r="CX10" s="777"/>
      <c r="CY10" s="777"/>
      <c r="CZ10" s="777"/>
      <c r="DA10" s="778"/>
      <c r="DB10" s="776" t="s">
        <v>564</v>
      </c>
      <c r="DC10" s="777"/>
      <c r="DD10" s="777"/>
      <c r="DE10" s="777"/>
      <c r="DF10" s="778"/>
      <c r="DG10" s="776" t="s">
        <v>564</v>
      </c>
      <c r="DH10" s="777"/>
      <c r="DI10" s="777"/>
      <c r="DJ10" s="777"/>
      <c r="DK10" s="778"/>
      <c r="DL10" s="776" t="s">
        <v>564</v>
      </c>
      <c r="DM10" s="777"/>
      <c r="DN10" s="777"/>
      <c r="DO10" s="777"/>
      <c r="DP10" s="778"/>
      <c r="DQ10" s="776" t="s">
        <v>564</v>
      </c>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t="s">
        <v>560</v>
      </c>
      <c r="BT11" s="774"/>
      <c r="BU11" s="774"/>
      <c r="BV11" s="774"/>
      <c r="BW11" s="774"/>
      <c r="BX11" s="774"/>
      <c r="BY11" s="774"/>
      <c r="BZ11" s="774"/>
      <c r="CA11" s="774"/>
      <c r="CB11" s="774"/>
      <c r="CC11" s="774"/>
      <c r="CD11" s="774"/>
      <c r="CE11" s="774"/>
      <c r="CF11" s="774"/>
      <c r="CG11" s="775"/>
      <c r="CH11" s="776">
        <v>-2</v>
      </c>
      <c r="CI11" s="777"/>
      <c r="CJ11" s="777"/>
      <c r="CK11" s="777"/>
      <c r="CL11" s="778"/>
      <c r="CM11" s="776">
        <v>1872</v>
      </c>
      <c r="CN11" s="777"/>
      <c r="CO11" s="777"/>
      <c r="CP11" s="777"/>
      <c r="CQ11" s="778"/>
      <c r="CR11" s="776">
        <v>873</v>
      </c>
      <c r="CS11" s="777"/>
      <c r="CT11" s="777"/>
      <c r="CU11" s="777"/>
      <c r="CV11" s="778"/>
      <c r="CW11" s="776">
        <v>131</v>
      </c>
      <c r="CX11" s="777"/>
      <c r="CY11" s="777"/>
      <c r="CZ11" s="777"/>
      <c r="DA11" s="778"/>
      <c r="DB11" s="776">
        <v>905</v>
      </c>
      <c r="DC11" s="777"/>
      <c r="DD11" s="777"/>
      <c r="DE11" s="777"/>
      <c r="DF11" s="778"/>
      <c r="DG11" s="776" t="s">
        <v>564</v>
      </c>
      <c r="DH11" s="777"/>
      <c r="DI11" s="777"/>
      <c r="DJ11" s="777"/>
      <c r="DK11" s="778"/>
      <c r="DL11" s="776" t="s">
        <v>564</v>
      </c>
      <c r="DM11" s="777"/>
      <c r="DN11" s="777"/>
      <c r="DO11" s="777"/>
      <c r="DP11" s="778"/>
      <c r="DQ11" s="776" t="s">
        <v>564</v>
      </c>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t="s">
        <v>562</v>
      </c>
      <c r="BS12" s="773" t="s">
        <v>561</v>
      </c>
      <c r="BT12" s="774"/>
      <c r="BU12" s="774"/>
      <c r="BV12" s="774"/>
      <c r="BW12" s="774"/>
      <c r="BX12" s="774"/>
      <c r="BY12" s="774"/>
      <c r="BZ12" s="774"/>
      <c r="CA12" s="774"/>
      <c r="CB12" s="774"/>
      <c r="CC12" s="774"/>
      <c r="CD12" s="774"/>
      <c r="CE12" s="774"/>
      <c r="CF12" s="774"/>
      <c r="CG12" s="775"/>
      <c r="CH12" s="776">
        <v>2287</v>
      </c>
      <c r="CI12" s="777"/>
      <c r="CJ12" s="777"/>
      <c r="CK12" s="777"/>
      <c r="CL12" s="778"/>
      <c r="CM12" s="776">
        <v>55104</v>
      </c>
      <c r="CN12" s="777"/>
      <c r="CO12" s="777"/>
      <c r="CP12" s="777"/>
      <c r="CQ12" s="778"/>
      <c r="CR12" s="776">
        <v>21</v>
      </c>
      <c r="CS12" s="777"/>
      <c r="CT12" s="777"/>
      <c r="CU12" s="777"/>
      <c r="CV12" s="778"/>
      <c r="CW12" s="776" t="s">
        <v>564</v>
      </c>
      <c r="CX12" s="777"/>
      <c r="CY12" s="777"/>
      <c r="CZ12" s="777"/>
      <c r="DA12" s="778"/>
      <c r="DB12" s="776" t="s">
        <v>564</v>
      </c>
      <c r="DC12" s="777"/>
      <c r="DD12" s="777"/>
      <c r="DE12" s="777"/>
      <c r="DF12" s="778"/>
      <c r="DG12" s="776" t="s">
        <v>564</v>
      </c>
      <c r="DH12" s="777"/>
      <c r="DI12" s="777"/>
      <c r="DJ12" s="777"/>
      <c r="DK12" s="778"/>
      <c r="DL12" s="776">
        <v>10</v>
      </c>
      <c r="DM12" s="777"/>
      <c r="DN12" s="777"/>
      <c r="DO12" s="777"/>
      <c r="DP12" s="778"/>
      <c r="DQ12" s="776">
        <v>3</v>
      </c>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377</v>
      </c>
      <c r="B23" s="789" t="s">
        <v>378</v>
      </c>
      <c r="C23" s="790"/>
      <c r="D23" s="790"/>
      <c r="E23" s="790"/>
      <c r="F23" s="790"/>
      <c r="G23" s="790"/>
      <c r="H23" s="790"/>
      <c r="I23" s="790"/>
      <c r="J23" s="790"/>
      <c r="K23" s="790"/>
      <c r="L23" s="790"/>
      <c r="M23" s="790"/>
      <c r="N23" s="790"/>
      <c r="O23" s="790"/>
      <c r="P23" s="791"/>
      <c r="Q23" s="792">
        <v>28761</v>
      </c>
      <c r="R23" s="793"/>
      <c r="S23" s="793"/>
      <c r="T23" s="793"/>
      <c r="U23" s="793"/>
      <c r="V23" s="793">
        <v>27043</v>
      </c>
      <c r="W23" s="793"/>
      <c r="X23" s="793"/>
      <c r="Y23" s="793"/>
      <c r="Z23" s="793"/>
      <c r="AA23" s="793">
        <v>1718</v>
      </c>
      <c r="AB23" s="793"/>
      <c r="AC23" s="793"/>
      <c r="AD23" s="793"/>
      <c r="AE23" s="794"/>
      <c r="AF23" s="795">
        <v>1403</v>
      </c>
      <c r="AG23" s="793"/>
      <c r="AH23" s="793"/>
      <c r="AI23" s="793"/>
      <c r="AJ23" s="796"/>
      <c r="AK23" s="797"/>
      <c r="AL23" s="798"/>
      <c r="AM23" s="798"/>
      <c r="AN23" s="798"/>
      <c r="AO23" s="798"/>
      <c r="AP23" s="793">
        <v>29107</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389</v>
      </c>
      <c r="C28" s="750"/>
      <c r="D28" s="750"/>
      <c r="E28" s="750"/>
      <c r="F28" s="750"/>
      <c r="G28" s="750"/>
      <c r="H28" s="750"/>
      <c r="I28" s="750"/>
      <c r="J28" s="750"/>
      <c r="K28" s="750"/>
      <c r="L28" s="750"/>
      <c r="M28" s="750"/>
      <c r="N28" s="750"/>
      <c r="O28" s="750"/>
      <c r="P28" s="751"/>
      <c r="Q28" s="822">
        <v>3610</v>
      </c>
      <c r="R28" s="823"/>
      <c r="S28" s="823"/>
      <c r="T28" s="823"/>
      <c r="U28" s="823"/>
      <c r="V28" s="823">
        <v>3562</v>
      </c>
      <c r="W28" s="823"/>
      <c r="X28" s="823"/>
      <c r="Y28" s="823"/>
      <c r="Z28" s="823"/>
      <c r="AA28" s="823">
        <v>48</v>
      </c>
      <c r="AB28" s="823"/>
      <c r="AC28" s="823"/>
      <c r="AD28" s="823"/>
      <c r="AE28" s="824"/>
      <c r="AF28" s="825">
        <v>48</v>
      </c>
      <c r="AG28" s="823"/>
      <c r="AH28" s="823"/>
      <c r="AI28" s="823"/>
      <c r="AJ28" s="826"/>
      <c r="AK28" s="827">
        <v>380</v>
      </c>
      <c r="AL28" s="828"/>
      <c r="AM28" s="828"/>
      <c r="AN28" s="828"/>
      <c r="AO28" s="828"/>
      <c r="AP28" s="828">
        <v>40</v>
      </c>
      <c r="AQ28" s="828"/>
      <c r="AR28" s="828"/>
      <c r="AS28" s="828"/>
      <c r="AT28" s="828"/>
      <c r="AU28" s="828">
        <v>15</v>
      </c>
      <c r="AV28" s="828"/>
      <c r="AW28" s="828"/>
      <c r="AX28" s="828"/>
      <c r="AY28" s="828"/>
      <c r="AZ28" s="829" t="s">
        <v>564</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390</v>
      </c>
      <c r="C29" s="781"/>
      <c r="D29" s="781"/>
      <c r="E29" s="781"/>
      <c r="F29" s="781"/>
      <c r="G29" s="781"/>
      <c r="H29" s="781"/>
      <c r="I29" s="781"/>
      <c r="J29" s="781"/>
      <c r="K29" s="781"/>
      <c r="L29" s="781"/>
      <c r="M29" s="781"/>
      <c r="N29" s="781"/>
      <c r="O29" s="781"/>
      <c r="P29" s="782"/>
      <c r="Q29" s="783">
        <v>546</v>
      </c>
      <c r="R29" s="784"/>
      <c r="S29" s="784"/>
      <c r="T29" s="784"/>
      <c r="U29" s="784"/>
      <c r="V29" s="784">
        <v>543</v>
      </c>
      <c r="W29" s="784"/>
      <c r="X29" s="784"/>
      <c r="Y29" s="784"/>
      <c r="Z29" s="784"/>
      <c r="AA29" s="784">
        <v>3</v>
      </c>
      <c r="AB29" s="784"/>
      <c r="AC29" s="784"/>
      <c r="AD29" s="784"/>
      <c r="AE29" s="785"/>
      <c r="AF29" s="786">
        <v>3</v>
      </c>
      <c r="AG29" s="787"/>
      <c r="AH29" s="787"/>
      <c r="AI29" s="787"/>
      <c r="AJ29" s="788"/>
      <c r="AK29" s="834">
        <v>147</v>
      </c>
      <c r="AL29" s="830"/>
      <c r="AM29" s="830"/>
      <c r="AN29" s="830"/>
      <c r="AO29" s="830"/>
      <c r="AP29" s="830" t="s">
        <v>565</v>
      </c>
      <c r="AQ29" s="830"/>
      <c r="AR29" s="830"/>
      <c r="AS29" s="830"/>
      <c r="AT29" s="830"/>
      <c r="AU29" s="830" t="s">
        <v>565</v>
      </c>
      <c r="AV29" s="830"/>
      <c r="AW29" s="830"/>
      <c r="AX29" s="830"/>
      <c r="AY29" s="830"/>
      <c r="AZ29" s="831" t="s">
        <v>564</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391</v>
      </c>
      <c r="C30" s="781"/>
      <c r="D30" s="781"/>
      <c r="E30" s="781"/>
      <c r="F30" s="781"/>
      <c r="G30" s="781"/>
      <c r="H30" s="781"/>
      <c r="I30" s="781"/>
      <c r="J30" s="781"/>
      <c r="K30" s="781"/>
      <c r="L30" s="781"/>
      <c r="M30" s="781"/>
      <c r="N30" s="781"/>
      <c r="O30" s="781"/>
      <c r="P30" s="782"/>
      <c r="Q30" s="783">
        <v>5200</v>
      </c>
      <c r="R30" s="784"/>
      <c r="S30" s="784"/>
      <c r="T30" s="784"/>
      <c r="U30" s="784"/>
      <c r="V30" s="784">
        <v>4920</v>
      </c>
      <c r="W30" s="784"/>
      <c r="X30" s="784"/>
      <c r="Y30" s="784"/>
      <c r="Z30" s="784"/>
      <c r="AA30" s="784">
        <v>280</v>
      </c>
      <c r="AB30" s="784"/>
      <c r="AC30" s="784"/>
      <c r="AD30" s="784"/>
      <c r="AE30" s="785"/>
      <c r="AF30" s="786">
        <v>280</v>
      </c>
      <c r="AG30" s="787"/>
      <c r="AH30" s="787"/>
      <c r="AI30" s="787"/>
      <c r="AJ30" s="788"/>
      <c r="AK30" s="834">
        <v>830</v>
      </c>
      <c r="AL30" s="830"/>
      <c r="AM30" s="830"/>
      <c r="AN30" s="830"/>
      <c r="AO30" s="830"/>
      <c r="AP30" s="830">
        <v>80</v>
      </c>
      <c r="AQ30" s="830"/>
      <c r="AR30" s="830"/>
      <c r="AS30" s="830"/>
      <c r="AT30" s="830"/>
      <c r="AU30" s="830">
        <v>80</v>
      </c>
      <c r="AV30" s="830"/>
      <c r="AW30" s="830"/>
      <c r="AX30" s="830"/>
      <c r="AY30" s="830"/>
      <c r="AZ30" s="831" t="s">
        <v>564</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392</v>
      </c>
      <c r="C31" s="781"/>
      <c r="D31" s="781"/>
      <c r="E31" s="781"/>
      <c r="F31" s="781"/>
      <c r="G31" s="781"/>
      <c r="H31" s="781"/>
      <c r="I31" s="781"/>
      <c r="J31" s="781"/>
      <c r="K31" s="781"/>
      <c r="L31" s="781"/>
      <c r="M31" s="781"/>
      <c r="N31" s="781"/>
      <c r="O31" s="781"/>
      <c r="P31" s="782"/>
      <c r="Q31" s="783">
        <v>974</v>
      </c>
      <c r="R31" s="784"/>
      <c r="S31" s="784"/>
      <c r="T31" s="784"/>
      <c r="U31" s="784"/>
      <c r="V31" s="784">
        <v>961</v>
      </c>
      <c r="W31" s="784"/>
      <c r="X31" s="784"/>
      <c r="Y31" s="784"/>
      <c r="Z31" s="784"/>
      <c r="AA31" s="784">
        <v>13</v>
      </c>
      <c r="AB31" s="784"/>
      <c r="AC31" s="784"/>
      <c r="AD31" s="784"/>
      <c r="AE31" s="785"/>
      <c r="AF31" s="786">
        <v>1114</v>
      </c>
      <c r="AG31" s="787"/>
      <c r="AH31" s="787"/>
      <c r="AI31" s="787"/>
      <c r="AJ31" s="788"/>
      <c r="AK31" s="834">
        <v>381</v>
      </c>
      <c r="AL31" s="830"/>
      <c r="AM31" s="830"/>
      <c r="AN31" s="830"/>
      <c r="AO31" s="830"/>
      <c r="AP31" s="830">
        <v>4024</v>
      </c>
      <c r="AQ31" s="830"/>
      <c r="AR31" s="830"/>
      <c r="AS31" s="830"/>
      <c r="AT31" s="830"/>
      <c r="AU31" s="830">
        <v>1795</v>
      </c>
      <c r="AV31" s="830"/>
      <c r="AW31" s="830"/>
      <c r="AX31" s="830"/>
      <c r="AY31" s="830"/>
      <c r="AZ31" s="831" t="s">
        <v>564</v>
      </c>
      <c r="BA31" s="831"/>
      <c r="BB31" s="831"/>
      <c r="BC31" s="831"/>
      <c r="BD31" s="831"/>
      <c r="BE31" s="832" t="s">
        <v>393</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394</v>
      </c>
      <c r="C32" s="781"/>
      <c r="D32" s="781"/>
      <c r="E32" s="781"/>
      <c r="F32" s="781"/>
      <c r="G32" s="781"/>
      <c r="H32" s="781"/>
      <c r="I32" s="781"/>
      <c r="J32" s="781"/>
      <c r="K32" s="781"/>
      <c r="L32" s="781"/>
      <c r="M32" s="781"/>
      <c r="N32" s="781"/>
      <c r="O32" s="781"/>
      <c r="P32" s="782"/>
      <c r="Q32" s="783">
        <v>1388</v>
      </c>
      <c r="R32" s="784"/>
      <c r="S32" s="784"/>
      <c r="T32" s="784"/>
      <c r="U32" s="784"/>
      <c r="V32" s="784">
        <v>1318</v>
      </c>
      <c r="W32" s="784"/>
      <c r="X32" s="784"/>
      <c r="Y32" s="784"/>
      <c r="Z32" s="784"/>
      <c r="AA32" s="784">
        <v>70</v>
      </c>
      <c r="AB32" s="784"/>
      <c r="AC32" s="784"/>
      <c r="AD32" s="784"/>
      <c r="AE32" s="785"/>
      <c r="AF32" s="786">
        <v>276</v>
      </c>
      <c r="AG32" s="787"/>
      <c r="AH32" s="787"/>
      <c r="AI32" s="787"/>
      <c r="AJ32" s="788"/>
      <c r="AK32" s="834">
        <v>1347</v>
      </c>
      <c r="AL32" s="830"/>
      <c r="AM32" s="830"/>
      <c r="AN32" s="830"/>
      <c r="AO32" s="830"/>
      <c r="AP32" s="830">
        <v>9037</v>
      </c>
      <c r="AQ32" s="830"/>
      <c r="AR32" s="830"/>
      <c r="AS32" s="830"/>
      <c r="AT32" s="830"/>
      <c r="AU32" s="830">
        <v>7311</v>
      </c>
      <c r="AV32" s="830"/>
      <c r="AW32" s="830"/>
      <c r="AX32" s="830"/>
      <c r="AY32" s="830"/>
      <c r="AZ32" s="831" t="s">
        <v>564</v>
      </c>
      <c r="BA32" s="831"/>
      <c r="BB32" s="831"/>
      <c r="BC32" s="831"/>
      <c r="BD32" s="831"/>
      <c r="BE32" s="832" t="s">
        <v>393</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t="s">
        <v>395</v>
      </c>
      <c r="C33" s="781"/>
      <c r="D33" s="781"/>
      <c r="E33" s="781"/>
      <c r="F33" s="781"/>
      <c r="G33" s="781"/>
      <c r="H33" s="781"/>
      <c r="I33" s="781"/>
      <c r="J33" s="781"/>
      <c r="K33" s="781"/>
      <c r="L33" s="781"/>
      <c r="M33" s="781"/>
      <c r="N33" s="781"/>
      <c r="O33" s="781"/>
      <c r="P33" s="782"/>
      <c r="Q33" s="783">
        <v>83</v>
      </c>
      <c r="R33" s="784"/>
      <c r="S33" s="784"/>
      <c r="T33" s="784"/>
      <c r="U33" s="784"/>
      <c r="V33" s="784">
        <v>73</v>
      </c>
      <c r="W33" s="784"/>
      <c r="X33" s="784"/>
      <c r="Y33" s="784"/>
      <c r="Z33" s="784"/>
      <c r="AA33" s="784">
        <v>10</v>
      </c>
      <c r="AB33" s="784"/>
      <c r="AC33" s="784"/>
      <c r="AD33" s="784"/>
      <c r="AE33" s="785"/>
      <c r="AF33" s="786">
        <v>10</v>
      </c>
      <c r="AG33" s="787"/>
      <c r="AH33" s="787"/>
      <c r="AI33" s="787"/>
      <c r="AJ33" s="788"/>
      <c r="AK33" s="834">
        <v>4</v>
      </c>
      <c r="AL33" s="830"/>
      <c r="AM33" s="830"/>
      <c r="AN33" s="830"/>
      <c r="AO33" s="830"/>
      <c r="AP33" s="830" t="s">
        <v>565</v>
      </c>
      <c r="AQ33" s="830"/>
      <c r="AR33" s="830"/>
      <c r="AS33" s="830"/>
      <c r="AT33" s="830"/>
      <c r="AU33" s="830" t="s">
        <v>564</v>
      </c>
      <c r="AV33" s="830"/>
      <c r="AW33" s="830"/>
      <c r="AX33" s="830"/>
      <c r="AY33" s="830"/>
      <c r="AZ33" s="831" t="s">
        <v>564</v>
      </c>
      <c r="BA33" s="831"/>
      <c r="BB33" s="831"/>
      <c r="BC33" s="831"/>
      <c r="BD33" s="831"/>
      <c r="BE33" s="832" t="s">
        <v>396</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397</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377</v>
      </c>
      <c r="B63" s="789" t="s">
        <v>398</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1731</v>
      </c>
      <c r="AG63" s="844"/>
      <c r="AH63" s="844"/>
      <c r="AI63" s="844"/>
      <c r="AJ63" s="845"/>
      <c r="AK63" s="846"/>
      <c r="AL63" s="841"/>
      <c r="AM63" s="841"/>
      <c r="AN63" s="841"/>
      <c r="AO63" s="841"/>
      <c r="AP63" s="844">
        <v>13181</v>
      </c>
      <c r="AQ63" s="844"/>
      <c r="AR63" s="844"/>
      <c r="AS63" s="844"/>
      <c r="AT63" s="844"/>
      <c r="AU63" s="844">
        <v>9201</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400</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401</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15">
      <c r="A68" s="236">
        <v>1</v>
      </c>
      <c r="B68" s="869" t="s">
        <v>566</v>
      </c>
      <c r="C68" s="870"/>
      <c r="D68" s="870"/>
      <c r="E68" s="870"/>
      <c r="F68" s="870"/>
      <c r="G68" s="870"/>
      <c r="H68" s="870"/>
      <c r="I68" s="870"/>
      <c r="J68" s="870"/>
      <c r="K68" s="870"/>
      <c r="L68" s="870"/>
      <c r="M68" s="870"/>
      <c r="N68" s="870"/>
      <c r="O68" s="870"/>
      <c r="P68" s="871"/>
      <c r="Q68" s="872">
        <v>911</v>
      </c>
      <c r="R68" s="866"/>
      <c r="S68" s="866"/>
      <c r="T68" s="866"/>
      <c r="U68" s="866"/>
      <c r="V68" s="866">
        <v>909</v>
      </c>
      <c r="W68" s="866"/>
      <c r="X68" s="866"/>
      <c r="Y68" s="866"/>
      <c r="Z68" s="866"/>
      <c r="AA68" s="866">
        <v>2</v>
      </c>
      <c r="AB68" s="866"/>
      <c r="AC68" s="866"/>
      <c r="AD68" s="866"/>
      <c r="AE68" s="866"/>
      <c r="AF68" s="866">
        <v>2</v>
      </c>
      <c r="AG68" s="866"/>
      <c r="AH68" s="866"/>
      <c r="AI68" s="866"/>
      <c r="AJ68" s="866"/>
      <c r="AK68" s="866" t="s">
        <v>565</v>
      </c>
      <c r="AL68" s="866"/>
      <c r="AM68" s="866"/>
      <c r="AN68" s="866"/>
      <c r="AO68" s="866"/>
      <c r="AP68" s="866" t="s">
        <v>563</v>
      </c>
      <c r="AQ68" s="866"/>
      <c r="AR68" s="866"/>
      <c r="AS68" s="866"/>
      <c r="AT68" s="866"/>
      <c r="AU68" s="866" t="s">
        <v>488</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15">
      <c r="A69" s="238">
        <v>2</v>
      </c>
      <c r="B69" s="873" t="s">
        <v>567</v>
      </c>
      <c r="C69" s="874"/>
      <c r="D69" s="874"/>
      <c r="E69" s="874"/>
      <c r="F69" s="874"/>
      <c r="G69" s="874"/>
      <c r="H69" s="874"/>
      <c r="I69" s="874"/>
      <c r="J69" s="874"/>
      <c r="K69" s="874"/>
      <c r="L69" s="874"/>
      <c r="M69" s="874"/>
      <c r="N69" s="874"/>
      <c r="O69" s="874"/>
      <c r="P69" s="875"/>
      <c r="Q69" s="876">
        <v>303798</v>
      </c>
      <c r="R69" s="830"/>
      <c r="S69" s="830"/>
      <c r="T69" s="830"/>
      <c r="U69" s="830"/>
      <c r="V69" s="830">
        <v>300652</v>
      </c>
      <c r="W69" s="830"/>
      <c r="X69" s="830"/>
      <c r="Y69" s="830"/>
      <c r="Z69" s="830"/>
      <c r="AA69" s="830">
        <v>3146</v>
      </c>
      <c r="AB69" s="830"/>
      <c r="AC69" s="830"/>
      <c r="AD69" s="830"/>
      <c r="AE69" s="830"/>
      <c r="AF69" s="830">
        <v>3146</v>
      </c>
      <c r="AG69" s="830"/>
      <c r="AH69" s="830"/>
      <c r="AI69" s="830"/>
      <c r="AJ69" s="830"/>
      <c r="AK69" s="830">
        <v>5678</v>
      </c>
      <c r="AL69" s="830"/>
      <c r="AM69" s="830"/>
      <c r="AN69" s="830"/>
      <c r="AO69" s="830"/>
      <c r="AP69" s="830" t="s">
        <v>488</v>
      </c>
      <c r="AQ69" s="830"/>
      <c r="AR69" s="830"/>
      <c r="AS69" s="830"/>
      <c r="AT69" s="830"/>
      <c r="AU69" s="830" t="s">
        <v>488</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15">
      <c r="A70" s="238">
        <v>3</v>
      </c>
      <c r="B70" s="873" t="s">
        <v>568</v>
      </c>
      <c r="C70" s="874"/>
      <c r="D70" s="874"/>
      <c r="E70" s="874"/>
      <c r="F70" s="874"/>
      <c r="G70" s="874"/>
      <c r="H70" s="874"/>
      <c r="I70" s="874"/>
      <c r="J70" s="874"/>
      <c r="K70" s="874"/>
      <c r="L70" s="874"/>
      <c r="M70" s="874"/>
      <c r="N70" s="874"/>
      <c r="O70" s="874"/>
      <c r="P70" s="875"/>
      <c r="Q70" s="876">
        <v>5106</v>
      </c>
      <c r="R70" s="830"/>
      <c r="S70" s="830"/>
      <c r="T70" s="830"/>
      <c r="U70" s="830"/>
      <c r="V70" s="830">
        <v>4768</v>
      </c>
      <c r="W70" s="830"/>
      <c r="X70" s="830"/>
      <c r="Y70" s="830"/>
      <c r="Z70" s="830"/>
      <c r="AA70" s="830">
        <v>338</v>
      </c>
      <c r="AB70" s="830"/>
      <c r="AC70" s="830"/>
      <c r="AD70" s="830"/>
      <c r="AE70" s="830"/>
      <c r="AF70" s="830">
        <v>338</v>
      </c>
      <c r="AG70" s="830"/>
      <c r="AH70" s="830"/>
      <c r="AI70" s="830"/>
      <c r="AJ70" s="830"/>
      <c r="AK70" s="830">
        <v>240</v>
      </c>
      <c r="AL70" s="830"/>
      <c r="AM70" s="830"/>
      <c r="AN70" s="830"/>
      <c r="AO70" s="830"/>
      <c r="AP70" s="830" t="s">
        <v>488</v>
      </c>
      <c r="AQ70" s="830"/>
      <c r="AR70" s="830"/>
      <c r="AS70" s="830"/>
      <c r="AT70" s="830"/>
      <c r="AU70" s="830" t="s">
        <v>488</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15">
      <c r="A71" s="238">
        <v>4</v>
      </c>
      <c r="B71" s="873" t="s">
        <v>569</v>
      </c>
      <c r="C71" s="874"/>
      <c r="D71" s="874"/>
      <c r="E71" s="874"/>
      <c r="F71" s="874"/>
      <c r="G71" s="874"/>
      <c r="H71" s="874"/>
      <c r="I71" s="874"/>
      <c r="J71" s="874"/>
      <c r="K71" s="874"/>
      <c r="L71" s="874"/>
      <c r="M71" s="874"/>
      <c r="N71" s="874"/>
      <c r="O71" s="874"/>
      <c r="P71" s="875"/>
      <c r="Q71" s="876">
        <v>940</v>
      </c>
      <c r="R71" s="830"/>
      <c r="S71" s="830"/>
      <c r="T71" s="830"/>
      <c r="U71" s="830"/>
      <c r="V71" s="830">
        <v>691</v>
      </c>
      <c r="W71" s="830"/>
      <c r="X71" s="830"/>
      <c r="Y71" s="830"/>
      <c r="Z71" s="830"/>
      <c r="AA71" s="830">
        <v>249</v>
      </c>
      <c r="AB71" s="830"/>
      <c r="AC71" s="830"/>
      <c r="AD71" s="830"/>
      <c r="AE71" s="830"/>
      <c r="AF71" s="830">
        <v>249</v>
      </c>
      <c r="AG71" s="830"/>
      <c r="AH71" s="830"/>
      <c r="AI71" s="830"/>
      <c r="AJ71" s="830"/>
      <c r="AK71" s="830" t="s">
        <v>565</v>
      </c>
      <c r="AL71" s="830"/>
      <c r="AM71" s="830"/>
      <c r="AN71" s="830"/>
      <c r="AO71" s="830"/>
      <c r="AP71" s="830" t="s">
        <v>488</v>
      </c>
      <c r="AQ71" s="830"/>
      <c r="AR71" s="830"/>
      <c r="AS71" s="830"/>
      <c r="AT71" s="830"/>
      <c r="AU71" s="830" t="s">
        <v>488</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15">
      <c r="A72" s="238">
        <v>5</v>
      </c>
      <c r="B72" s="873" t="s">
        <v>570</v>
      </c>
      <c r="C72" s="874"/>
      <c r="D72" s="874"/>
      <c r="E72" s="874"/>
      <c r="F72" s="874"/>
      <c r="G72" s="874"/>
      <c r="H72" s="874"/>
      <c r="I72" s="874"/>
      <c r="J72" s="874"/>
      <c r="K72" s="874"/>
      <c r="L72" s="874"/>
      <c r="M72" s="874"/>
      <c r="N72" s="874"/>
      <c r="O72" s="874"/>
      <c r="P72" s="875"/>
      <c r="Q72" s="876">
        <v>245</v>
      </c>
      <c r="R72" s="830"/>
      <c r="S72" s="830"/>
      <c r="T72" s="830"/>
      <c r="U72" s="830"/>
      <c r="V72" s="830">
        <v>236</v>
      </c>
      <c r="W72" s="830"/>
      <c r="X72" s="830"/>
      <c r="Y72" s="830"/>
      <c r="Z72" s="830"/>
      <c r="AA72" s="830">
        <v>9</v>
      </c>
      <c r="AB72" s="830"/>
      <c r="AC72" s="830"/>
      <c r="AD72" s="830"/>
      <c r="AE72" s="830"/>
      <c r="AF72" s="830">
        <v>9</v>
      </c>
      <c r="AG72" s="830"/>
      <c r="AH72" s="830"/>
      <c r="AI72" s="830"/>
      <c r="AJ72" s="830"/>
      <c r="AK72" s="830">
        <v>238</v>
      </c>
      <c r="AL72" s="830"/>
      <c r="AM72" s="830"/>
      <c r="AN72" s="830"/>
      <c r="AO72" s="830"/>
      <c r="AP72" s="830" t="s">
        <v>488</v>
      </c>
      <c r="AQ72" s="830"/>
      <c r="AR72" s="830"/>
      <c r="AS72" s="830"/>
      <c r="AT72" s="830"/>
      <c r="AU72" s="830" t="s">
        <v>488</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15">
      <c r="A73" s="238">
        <v>6</v>
      </c>
      <c r="B73" s="873" t="s">
        <v>571</v>
      </c>
      <c r="C73" s="874"/>
      <c r="D73" s="874"/>
      <c r="E73" s="874"/>
      <c r="F73" s="874"/>
      <c r="G73" s="874"/>
      <c r="H73" s="874"/>
      <c r="I73" s="874"/>
      <c r="J73" s="874"/>
      <c r="K73" s="874"/>
      <c r="L73" s="874"/>
      <c r="M73" s="874"/>
      <c r="N73" s="874"/>
      <c r="O73" s="874"/>
      <c r="P73" s="875"/>
      <c r="Q73" s="876">
        <v>85</v>
      </c>
      <c r="R73" s="830"/>
      <c r="S73" s="830"/>
      <c r="T73" s="830"/>
      <c r="U73" s="830"/>
      <c r="V73" s="830">
        <v>72</v>
      </c>
      <c r="W73" s="830"/>
      <c r="X73" s="830"/>
      <c r="Y73" s="830"/>
      <c r="Z73" s="830"/>
      <c r="AA73" s="830">
        <v>13</v>
      </c>
      <c r="AB73" s="830"/>
      <c r="AC73" s="830"/>
      <c r="AD73" s="830"/>
      <c r="AE73" s="830"/>
      <c r="AF73" s="830">
        <v>13</v>
      </c>
      <c r="AG73" s="830"/>
      <c r="AH73" s="830"/>
      <c r="AI73" s="830"/>
      <c r="AJ73" s="830"/>
      <c r="AK73" s="830">
        <v>15</v>
      </c>
      <c r="AL73" s="830"/>
      <c r="AM73" s="830"/>
      <c r="AN73" s="830"/>
      <c r="AO73" s="830"/>
      <c r="AP73" s="830" t="s">
        <v>488</v>
      </c>
      <c r="AQ73" s="830"/>
      <c r="AR73" s="830"/>
      <c r="AS73" s="830"/>
      <c r="AT73" s="830"/>
      <c r="AU73" s="830" t="s">
        <v>488</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15">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15">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15">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15">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15">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15">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15">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15">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15">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15">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15">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15">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15">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
      <c r="A88" s="240" t="s">
        <v>377</v>
      </c>
      <c r="B88" s="789" t="s">
        <v>402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3757</v>
      </c>
      <c r="AG88" s="844"/>
      <c r="AH88" s="844"/>
      <c r="AI88" s="844"/>
      <c r="AJ88" s="844"/>
      <c r="AK88" s="841"/>
      <c r="AL88" s="841"/>
      <c r="AM88" s="841"/>
      <c r="AN88" s="841"/>
      <c r="AO88" s="841"/>
      <c r="AP88" s="844" t="s">
        <v>565</v>
      </c>
      <c r="AQ88" s="844"/>
      <c r="AR88" s="844"/>
      <c r="AS88" s="844"/>
      <c r="AT88" s="844"/>
      <c r="AU88" s="844" t="s">
        <v>565</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954</v>
      </c>
      <c r="CS102" s="852"/>
      <c r="CT102" s="852"/>
      <c r="CU102" s="852"/>
      <c r="CV102" s="891"/>
      <c r="CW102" s="890">
        <v>131</v>
      </c>
      <c r="CX102" s="852"/>
      <c r="CY102" s="852"/>
      <c r="CZ102" s="852"/>
      <c r="DA102" s="891"/>
      <c r="DB102" s="890">
        <v>905</v>
      </c>
      <c r="DC102" s="852"/>
      <c r="DD102" s="852"/>
      <c r="DE102" s="852"/>
      <c r="DF102" s="891"/>
      <c r="DG102" s="890" t="s">
        <v>565</v>
      </c>
      <c r="DH102" s="852"/>
      <c r="DI102" s="852"/>
      <c r="DJ102" s="852"/>
      <c r="DK102" s="891"/>
      <c r="DL102" s="890">
        <v>10</v>
      </c>
      <c r="DM102" s="852"/>
      <c r="DN102" s="852"/>
      <c r="DO102" s="852"/>
      <c r="DP102" s="891"/>
      <c r="DQ102" s="890">
        <v>3</v>
      </c>
      <c r="DR102" s="852"/>
      <c r="DS102" s="852"/>
      <c r="DT102" s="852"/>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408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410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411</v>
      </c>
      <c r="AB109" s="893"/>
      <c r="AC109" s="893"/>
      <c r="AD109" s="893"/>
      <c r="AE109" s="894"/>
      <c r="AF109" s="892" t="s">
        <v>412</v>
      </c>
      <c r="AG109" s="893"/>
      <c r="AH109" s="893"/>
      <c r="AI109" s="893"/>
      <c r="AJ109" s="894"/>
      <c r="AK109" s="892" t="s">
        <v>294</v>
      </c>
      <c r="AL109" s="893"/>
      <c r="AM109" s="893"/>
      <c r="AN109" s="893"/>
      <c r="AO109" s="894"/>
      <c r="AP109" s="892" t="s">
        <v>413</v>
      </c>
      <c r="AQ109" s="893"/>
      <c r="AR109" s="893"/>
      <c r="AS109" s="893"/>
      <c r="AT109" s="895"/>
      <c r="AU109" s="912" t="s">
        <v>410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411</v>
      </c>
      <c r="BR109" s="893"/>
      <c r="BS109" s="893"/>
      <c r="BT109" s="893"/>
      <c r="BU109" s="894"/>
      <c r="BV109" s="892" t="s">
        <v>412</v>
      </c>
      <c r="BW109" s="893"/>
      <c r="BX109" s="893"/>
      <c r="BY109" s="893"/>
      <c r="BZ109" s="894"/>
      <c r="CA109" s="892" t="s">
        <v>294</v>
      </c>
      <c r="CB109" s="893"/>
      <c r="CC109" s="893"/>
      <c r="CD109" s="893"/>
      <c r="CE109" s="894"/>
      <c r="CF109" s="913" t="s">
        <v>413</v>
      </c>
      <c r="CG109" s="913"/>
      <c r="CH109" s="913"/>
      <c r="CI109" s="913"/>
      <c r="CJ109" s="913"/>
      <c r="CK109" s="892" t="s">
        <v>414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411</v>
      </c>
      <c r="DH109" s="893"/>
      <c r="DI109" s="893"/>
      <c r="DJ109" s="893"/>
      <c r="DK109" s="894"/>
      <c r="DL109" s="892" t="s">
        <v>412</v>
      </c>
      <c r="DM109" s="893"/>
      <c r="DN109" s="893"/>
      <c r="DO109" s="893"/>
      <c r="DP109" s="894"/>
      <c r="DQ109" s="892" t="s">
        <v>294</v>
      </c>
      <c r="DR109" s="893"/>
      <c r="DS109" s="893"/>
      <c r="DT109" s="893"/>
      <c r="DU109" s="894"/>
      <c r="DV109" s="892" t="s">
        <v>413</v>
      </c>
      <c r="DW109" s="893"/>
      <c r="DX109" s="893"/>
      <c r="DY109" s="893"/>
      <c r="DZ109" s="895"/>
    </row>
    <row r="110" spans="1:131" s="230" customFormat="1" ht="26.25" customHeight="1" x14ac:dyDescent="0.15">
      <c r="A110" s="896" t="s">
        <v>415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3456841</v>
      </c>
      <c r="AB110" s="900"/>
      <c r="AC110" s="900"/>
      <c r="AD110" s="900"/>
      <c r="AE110" s="901"/>
      <c r="AF110" s="902">
        <v>3374425</v>
      </c>
      <c r="AG110" s="900"/>
      <c r="AH110" s="900"/>
      <c r="AI110" s="900"/>
      <c r="AJ110" s="901"/>
      <c r="AK110" s="902">
        <v>3195939</v>
      </c>
      <c r="AL110" s="900"/>
      <c r="AM110" s="900"/>
      <c r="AN110" s="900"/>
      <c r="AO110" s="901"/>
      <c r="AP110" s="903">
        <v>25.3</v>
      </c>
      <c r="AQ110" s="904"/>
      <c r="AR110" s="904"/>
      <c r="AS110" s="904"/>
      <c r="AT110" s="905"/>
      <c r="AU110" s="906" t="s">
        <v>69</v>
      </c>
      <c r="AV110" s="907"/>
      <c r="AW110" s="907"/>
      <c r="AX110" s="907"/>
      <c r="AY110" s="907"/>
      <c r="AZ110" s="929" t="s">
        <v>416</v>
      </c>
      <c r="BA110" s="897"/>
      <c r="BB110" s="897"/>
      <c r="BC110" s="897"/>
      <c r="BD110" s="897"/>
      <c r="BE110" s="897"/>
      <c r="BF110" s="897"/>
      <c r="BG110" s="897"/>
      <c r="BH110" s="897"/>
      <c r="BI110" s="897"/>
      <c r="BJ110" s="897"/>
      <c r="BK110" s="897"/>
      <c r="BL110" s="897"/>
      <c r="BM110" s="897"/>
      <c r="BN110" s="897"/>
      <c r="BO110" s="897"/>
      <c r="BP110" s="898"/>
      <c r="BQ110" s="930">
        <v>29086970</v>
      </c>
      <c r="BR110" s="931"/>
      <c r="BS110" s="931"/>
      <c r="BT110" s="931"/>
      <c r="BU110" s="931"/>
      <c r="BV110" s="931">
        <v>28640490</v>
      </c>
      <c r="BW110" s="931"/>
      <c r="BX110" s="931"/>
      <c r="BY110" s="931"/>
      <c r="BZ110" s="931"/>
      <c r="CA110" s="931">
        <v>29106294</v>
      </c>
      <c r="CB110" s="931"/>
      <c r="CC110" s="931"/>
      <c r="CD110" s="931"/>
      <c r="CE110" s="931"/>
      <c r="CF110" s="944">
        <v>230.6</v>
      </c>
      <c r="CG110" s="945"/>
      <c r="CH110" s="945"/>
      <c r="CI110" s="945"/>
      <c r="CJ110" s="945"/>
      <c r="CK110" s="946" t="s">
        <v>417</v>
      </c>
      <c r="CL110" s="947"/>
      <c r="CM110" s="929" t="s">
        <v>418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15">
      <c r="A111" s="934" t="s">
        <v>419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420</v>
      </c>
      <c r="BA111" s="923"/>
      <c r="BB111" s="923"/>
      <c r="BC111" s="923"/>
      <c r="BD111" s="923"/>
      <c r="BE111" s="923"/>
      <c r="BF111" s="923"/>
      <c r="BG111" s="923"/>
      <c r="BH111" s="923"/>
      <c r="BI111" s="923"/>
      <c r="BJ111" s="923"/>
      <c r="BK111" s="923"/>
      <c r="BL111" s="923"/>
      <c r="BM111" s="923"/>
      <c r="BN111" s="923"/>
      <c r="BO111" s="923"/>
      <c r="BP111" s="924"/>
      <c r="BQ111" s="925">
        <v>15837</v>
      </c>
      <c r="BR111" s="926"/>
      <c r="BS111" s="926"/>
      <c r="BT111" s="926"/>
      <c r="BU111" s="926"/>
      <c r="BV111" s="926">
        <v>12366</v>
      </c>
      <c r="BW111" s="926"/>
      <c r="BX111" s="926"/>
      <c r="BY111" s="926"/>
      <c r="BZ111" s="926"/>
      <c r="CA111" s="926">
        <v>8838</v>
      </c>
      <c r="CB111" s="926"/>
      <c r="CC111" s="926"/>
      <c r="CD111" s="926"/>
      <c r="CE111" s="926"/>
      <c r="CF111" s="920">
        <v>0.1</v>
      </c>
      <c r="CG111" s="921"/>
      <c r="CH111" s="921"/>
      <c r="CI111" s="921"/>
      <c r="CJ111" s="921"/>
      <c r="CK111" s="948"/>
      <c r="CL111" s="949"/>
      <c r="CM111" s="922" t="s">
        <v>421</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15">
      <c r="A112" s="952" t="s">
        <v>422</v>
      </c>
      <c r="B112" s="953"/>
      <c r="C112" s="923" t="s">
        <v>423</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424</v>
      </c>
      <c r="BA112" s="923"/>
      <c r="BB112" s="923"/>
      <c r="BC112" s="923"/>
      <c r="BD112" s="923"/>
      <c r="BE112" s="923"/>
      <c r="BF112" s="923"/>
      <c r="BG112" s="923"/>
      <c r="BH112" s="923"/>
      <c r="BI112" s="923"/>
      <c r="BJ112" s="923"/>
      <c r="BK112" s="923"/>
      <c r="BL112" s="923"/>
      <c r="BM112" s="923"/>
      <c r="BN112" s="923"/>
      <c r="BO112" s="923"/>
      <c r="BP112" s="924"/>
      <c r="BQ112" s="925">
        <v>11233458</v>
      </c>
      <c r="BR112" s="926"/>
      <c r="BS112" s="926"/>
      <c r="BT112" s="926"/>
      <c r="BU112" s="926"/>
      <c r="BV112" s="926">
        <v>9766234</v>
      </c>
      <c r="BW112" s="926"/>
      <c r="BX112" s="926"/>
      <c r="BY112" s="926"/>
      <c r="BZ112" s="926"/>
      <c r="CA112" s="926">
        <v>9200069</v>
      </c>
      <c r="CB112" s="926"/>
      <c r="CC112" s="926"/>
      <c r="CD112" s="926"/>
      <c r="CE112" s="926"/>
      <c r="CF112" s="920">
        <v>72.900000000000006</v>
      </c>
      <c r="CG112" s="921"/>
      <c r="CH112" s="921"/>
      <c r="CI112" s="921"/>
      <c r="CJ112" s="921"/>
      <c r="CK112" s="948"/>
      <c r="CL112" s="949"/>
      <c r="CM112" s="922" t="s">
        <v>425</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15">
      <c r="A113" s="954"/>
      <c r="B113" s="955"/>
      <c r="C113" s="923" t="s">
        <v>426</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1087009</v>
      </c>
      <c r="AB113" s="938"/>
      <c r="AC113" s="938"/>
      <c r="AD113" s="938"/>
      <c r="AE113" s="939"/>
      <c r="AF113" s="940">
        <v>1050304</v>
      </c>
      <c r="AG113" s="938"/>
      <c r="AH113" s="938"/>
      <c r="AI113" s="938"/>
      <c r="AJ113" s="939"/>
      <c r="AK113" s="940">
        <v>1133505</v>
      </c>
      <c r="AL113" s="938"/>
      <c r="AM113" s="938"/>
      <c r="AN113" s="938"/>
      <c r="AO113" s="939"/>
      <c r="AP113" s="941">
        <v>9</v>
      </c>
      <c r="AQ113" s="942"/>
      <c r="AR113" s="942"/>
      <c r="AS113" s="942"/>
      <c r="AT113" s="943"/>
      <c r="AU113" s="908"/>
      <c r="AV113" s="909"/>
      <c r="AW113" s="909"/>
      <c r="AX113" s="909"/>
      <c r="AY113" s="909"/>
      <c r="AZ113" s="922" t="s">
        <v>427</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428</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15">
      <c r="A114" s="954"/>
      <c r="B114" s="955"/>
      <c r="C114" s="923" t="s">
        <v>429</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430</v>
      </c>
      <c r="BA114" s="923"/>
      <c r="BB114" s="923"/>
      <c r="BC114" s="923"/>
      <c r="BD114" s="923"/>
      <c r="BE114" s="923"/>
      <c r="BF114" s="923"/>
      <c r="BG114" s="923"/>
      <c r="BH114" s="923"/>
      <c r="BI114" s="923"/>
      <c r="BJ114" s="923"/>
      <c r="BK114" s="923"/>
      <c r="BL114" s="923"/>
      <c r="BM114" s="923"/>
      <c r="BN114" s="923"/>
      <c r="BO114" s="923"/>
      <c r="BP114" s="924"/>
      <c r="BQ114" s="925">
        <v>4245080</v>
      </c>
      <c r="BR114" s="926"/>
      <c r="BS114" s="926"/>
      <c r="BT114" s="926"/>
      <c r="BU114" s="926"/>
      <c r="BV114" s="926">
        <v>4313215</v>
      </c>
      <c r="BW114" s="926"/>
      <c r="BX114" s="926"/>
      <c r="BY114" s="926"/>
      <c r="BZ114" s="926"/>
      <c r="CA114" s="926">
        <v>4373205</v>
      </c>
      <c r="CB114" s="926"/>
      <c r="CC114" s="926"/>
      <c r="CD114" s="926"/>
      <c r="CE114" s="926"/>
      <c r="CF114" s="920">
        <v>34.6</v>
      </c>
      <c r="CG114" s="921"/>
      <c r="CH114" s="921"/>
      <c r="CI114" s="921"/>
      <c r="CJ114" s="921"/>
      <c r="CK114" s="948"/>
      <c r="CL114" s="949"/>
      <c r="CM114" s="922" t="s">
        <v>431</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15">
      <c r="A115" s="954"/>
      <c r="B115" s="955"/>
      <c r="C115" s="923" t="s">
        <v>432</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4056</v>
      </c>
      <c r="AB115" s="938"/>
      <c r="AC115" s="938"/>
      <c r="AD115" s="938"/>
      <c r="AE115" s="939"/>
      <c r="AF115" s="940">
        <v>38</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433</v>
      </c>
      <c r="BA115" s="923"/>
      <c r="BB115" s="923"/>
      <c r="BC115" s="923"/>
      <c r="BD115" s="923"/>
      <c r="BE115" s="923"/>
      <c r="BF115" s="923"/>
      <c r="BG115" s="923"/>
      <c r="BH115" s="923"/>
      <c r="BI115" s="923"/>
      <c r="BJ115" s="923"/>
      <c r="BK115" s="923"/>
      <c r="BL115" s="923"/>
      <c r="BM115" s="923"/>
      <c r="BN115" s="923"/>
      <c r="BO115" s="923"/>
      <c r="BP115" s="924"/>
      <c r="BQ115" s="925">
        <v>2189</v>
      </c>
      <c r="BR115" s="926"/>
      <c r="BS115" s="926"/>
      <c r="BT115" s="926"/>
      <c r="BU115" s="926"/>
      <c r="BV115" s="926">
        <v>1794</v>
      </c>
      <c r="BW115" s="926"/>
      <c r="BX115" s="926"/>
      <c r="BY115" s="926"/>
      <c r="BZ115" s="926"/>
      <c r="CA115" s="926">
        <v>2635</v>
      </c>
      <c r="CB115" s="926"/>
      <c r="CC115" s="926"/>
      <c r="CD115" s="926"/>
      <c r="CE115" s="926"/>
      <c r="CF115" s="920">
        <v>0</v>
      </c>
      <c r="CG115" s="921"/>
      <c r="CH115" s="921"/>
      <c r="CI115" s="921"/>
      <c r="CJ115" s="921"/>
      <c r="CK115" s="948"/>
      <c r="CL115" s="949"/>
      <c r="CM115" s="922" t="s">
        <v>434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15">
      <c r="A116" s="956"/>
      <c r="B116" s="957"/>
      <c r="C116" s="965" t="s">
        <v>435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v>417</v>
      </c>
      <c r="AG116" s="959"/>
      <c r="AH116" s="959"/>
      <c r="AI116" s="959"/>
      <c r="AJ116" s="960"/>
      <c r="AK116" s="961">
        <v>390</v>
      </c>
      <c r="AL116" s="959"/>
      <c r="AM116" s="959"/>
      <c r="AN116" s="959"/>
      <c r="AO116" s="960"/>
      <c r="AP116" s="962">
        <v>0</v>
      </c>
      <c r="AQ116" s="963"/>
      <c r="AR116" s="963"/>
      <c r="AS116" s="963"/>
      <c r="AT116" s="964"/>
      <c r="AU116" s="908"/>
      <c r="AV116" s="909"/>
      <c r="AW116" s="909"/>
      <c r="AX116" s="909"/>
      <c r="AY116" s="909"/>
      <c r="AZ116" s="967" t="s">
        <v>436</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438</v>
      </c>
      <c r="Z117" s="894"/>
      <c r="AA117" s="978">
        <v>4547906</v>
      </c>
      <c r="AB117" s="979"/>
      <c r="AC117" s="979"/>
      <c r="AD117" s="979"/>
      <c r="AE117" s="980"/>
      <c r="AF117" s="981">
        <v>4425184</v>
      </c>
      <c r="AG117" s="979"/>
      <c r="AH117" s="979"/>
      <c r="AI117" s="979"/>
      <c r="AJ117" s="980"/>
      <c r="AK117" s="981">
        <v>4329834</v>
      </c>
      <c r="AL117" s="979"/>
      <c r="AM117" s="979"/>
      <c r="AN117" s="979"/>
      <c r="AO117" s="980"/>
      <c r="AP117" s="982"/>
      <c r="AQ117" s="983"/>
      <c r="AR117" s="983"/>
      <c r="AS117" s="983"/>
      <c r="AT117" s="984"/>
      <c r="AU117" s="908"/>
      <c r="AV117" s="909"/>
      <c r="AW117" s="909"/>
      <c r="AX117" s="909"/>
      <c r="AY117" s="909"/>
      <c r="AZ117" s="974" t="s">
        <v>439</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440</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15">
      <c r="A118" s="912" t="s">
        <v>414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411</v>
      </c>
      <c r="AB118" s="893"/>
      <c r="AC118" s="893"/>
      <c r="AD118" s="893"/>
      <c r="AE118" s="894"/>
      <c r="AF118" s="892" t="s">
        <v>412</v>
      </c>
      <c r="AG118" s="893"/>
      <c r="AH118" s="893"/>
      <c r="AI118" s="893"/>
      <c r="AJ118" s="894"/>
      <c r="AK118" s="892" t="s">
        <v>294</v>
      </c>
      <c r="AL118" s="893"/>
      <c r="AM118" s="893"/>
      <c r="AN118" s="893"/>
      <c r="AO118" s="894"/>
      <c r="AP118" s="970" t="s">
        <v>413</v>
      </c>
      <c r="AQ118" s="971"/>
      <c r="AR118" s="971"/>
      <c r="AS118" s="971"/>
      <c r="AT118" s="972"/>
      <c r="AU118" s="908"/>
      <c r="AV118" s="909"/>
      <c r="AW118" s="909"/>
      <c r="AX118" s="909"/>
      <c r="AY118" s="909"/>
      <c r="AZ118" s="973" t="s">
        <v>441</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442</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15">
      <c r="A119" s="1056" t="s">
        <v>417</v>
      </c>
      <c r="B119" s="947"/>
      <c r="C119" s="929" t="s">
        <v>418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177</v>
      </c>
      <c r="BA119" s="251"/>
      <c r="BB119" s="251"/>
      <c r="BC119" s="251"/>
      <c r="BD119" s="251"/>
      <c r="BE119" s="251"/>
      <c r="BF119" s="251"/>
      <c r="BG119" s="251"/>
      <c r="BH119" s="251"/>
      <c r="BI119" s="251"/>
      <c r="BJ119" s="251"/>
      <c r="BK119" s="251"/>
      <c r="BL119" s="251"/>
      <c r="BM119" s="251"/>
      <c r="BN119" s="251"/>
      <c r="BO119" s="977" t="s">
        <v>443</v>
      </c>
      <c r="BP119" s="1005"/>
      <c r="BQ119" s="999">
        <v>44583534</v>
      </c>
      <c r="BR119" s="1000"/>
      <c r="BS119" s="1000"/>
      <c r="BT119" s="1000"/>
      <c r="BU119" s="1000"/>
      <c r="BV119" s="1000">
        <v>42734099</v>
      </c>
      <c r="BW119" s="1000"/>
      <c r="BX119" s="1000"/>
      <c r="BY119" s="1000"/>
      <c r="BZ119" s="1000"/>
      <c r="CA119" s="1000">
        <v>42691041</v>
      </c>
      <c r="CB119" s="1000"/>
      <c r="CC119" s="1000"/>
      <c r="CD119" s="1000"/>
      <c r="CE119" s="1000"/>
      <c r="CF119" s="1001"/>
      <c r="CG119" s="1002"/>
      <c r="CH119" s="1002"/>
      <c r="CI119" s="1002"/>
      <c r="CJ119" s="1003"/>
      <c r="CK119" s="950"/>
      <c r="CL119" s="951"/>
      <c r="CM119" s="973" t="s">
        <v>444</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15837</v>
      </c>
      <c r="DH119" s="986"/>
      <c r="DI119" s="986"/>
      <c r="DJ119" s="986"/>
      <c r="DK119" s="987"/>
      <c r="DL119" s="985">
        <v>12366</v>
      </c>
      <c r="DM119" s="986"/>
      <c r="DN119" s="986"/>
      <c r="DO119" s="986"/>
      <c r="DP119" s="987"/>
      <c r="DQ119" s="985">
        <v>8838</v>
      </c>
      <c r="DR119" s="986"/>
      <c r="DS119" s="986"/>
      <c r="DT119" s="986"/>
      <c r="DU119" s="987"/>
      <c r="DV119" s="988">
        <v>0.1</v>
      </c>
      <c r="DW119" s="989"/>
      <c r="DX119" s="989"/>
      <c r="DY119" s="989"/>
      <c r="DZ119" s="990"/>
    </row>
    <row r="120" spans="1:130" s="230" customFormat="1" ht="26.25" customHeight="1" x14ac:dyDescent="0.15">
      <c r="A120" s="1057"/>
      <c r="B120" s="949"/>
      <c r="C120" s="922" t="s">
        <v>421</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445</v>
      </c>
      <c r="AV120" s="992"/>
      <c r="AW120" s="992"/>
      <c r="AX120" s="992"/>
      <c r="AY120" s="993"/>
      <c r="AZ120" s="929" t="s">
        <v>446</v>
      </c>
      <c r="BA120" s="897"/>
      <c r="BB120" s="897"/>
      <c r="BC120" s="897"/>
      <c r="BD120" s="897"/>
      <c r="BE120" s="897"/>
      <c r="BF120" s="897"/>
      <c r="BG120" s="897"/>
      <c r="BH120" s="897"/>
      <c r="BI120" s="897"/>
      <c r="BJ120" s="897"/>
      <c r="BK120" s="897"/>
      <c r="BL120" s="897"/>
      <c r="BM120" s="897"/>
      <c r="BN120" s="897"/>
      <c r="BO120" s="897"/>
      <c r="BP120" s="898"/>
      <c r="BQ120" s="930">
        <v>11133125</v>
      </c>
      <c r="BR120" s="931"/>
      <c r="BS120" s="931"/>
      <c r="BT120" s="931"/>
      <c r="BU120" s="931"/>
      <c r="BV120" s="931">
        <v>11615306</v>
      </c>
      <c r="BW120" s="931"/>
      <c r="BX120" s="931"/>
      <c r="BY120" s="931"/>
      <c r="BZ120" s="931"/>
      <c r="CA120" s="931">
        <v>12068442</v>
      </c>
      <c r="CB120" s="931"/>
      <c r="CC120" s="931"/>
      <c r="CD120" s="931"/>
      <c r="CE120" s="931"/>
      <c r="CF120" s="944">
        <v>95.6</v>
      </c>
      <c r="CG120" s="945"/>
      <c r="CH120" s="945"/>
      <c r="CI120" s="945"/>
      <c r="CJ120" s="945"/>
      <c r="CK120" s="1006" t="s">
        <v>447</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8573496</v>
      </c>
      <c r="DH120" s="931"/>
      <c r="DI120" s="931"/>
      <c r="DJ120" s="931"/>
      <c r="DK120" s="931"/>
      <c r="DL120" s="931">
        <v>7568854</v>
      </c>
      <c r="DM120" s="931"/>
      <c r="DN120" s="931"/>
      <c r="DO120" s="931"/>
      <c r="DP120" s="931"/>
      <c r="DQ120" s="931">
        <v>7310721</v>
      </c>
      <c r="DR120" s="931"/>
      <c r="DS120" s="931"/>
      <c r="DT120" s="931"/>
      <c r="DU120" s="931"/>
      <c r="DV120" s="932">
        <v>57.9</v>
      </c>
      <c r="DW120" s="932"/>
      <c r="DX120" s="932"/>
      <c r="DY120" s="932"/>
      <c r="DZ120" s="933"/>
    </row>
    <row r="121" spans="1:130" s="230" customFormat="1" ht="26.25" customHeight="1" x14ac:dyDescent="0.15">
      <c r="A121" s="1057"/>
      <c r="B121" s="949"/>
      <c r="C121" s="974" t="s">
        <v>448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449</v>
      </c>
      <c r="BA121" s="923"/>
      <c r="BB121" s="923"/>
      <c r="BC121" s="923"/>
      <c r="BD121" s="923"/>
      <c r="BE121" s="923"/>
      <c r="BF121" s="923"/>
      <c r="BG121" s="923"/>
      <c r="BH121" s="923"/>
      <c r="BI121" s="923"/>
      <c r="BJ121" s="923"/>
      <c r="BK121" s="923"/>
      <c r="BL121" s="923"/>
      <c r="BM121" s="923"/>
      <c r="BN121" s="923"/>
      <c r="BO121" s="923"/>
      <c r="BP121" s="924"/>
      <c r="BQ121" s="925">
        <v>1135385</v>
      </c>
      <c r="BR121" s="926"/>
      <c r="BS121" s="926"/>
      <c r="BT121" s="926"/>
      <c r="BU121" s="926"/>
      <c r="BV121" s="926">
        <v>1021082</v>
      </c>
      <c r="BW121" s="926"/>
      <c r="BX121" s="926"/>
      <c r="BY121" s="926"/>
      <c r="BZ121" s="926"/>
      <c r="CA121" s="926">
        <v>1025197</v>
      </c>
      <c r="CB121" s="926"/>
      <c r="CC121" s="926"/>
      <c r="CD121" s="926"/>
      <c r="CE121" s="926"/>
      <c r="CF121" s="920">
        <v>8.1</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2539340</v>
      </c>
      <c r="DH121" s="926"/>
      <c r="DI121" s="926"/>
      <c r="DJ121" s="926"/>
      <c r="DK121" s="926"/>
      <c r="DL121" s="926">
        <v>2097936</v>
      </c>
      <c r="DM121" s="926"/>
      <c r="DN121" s="926"/>
      <c r="DO121" s="926"/>
      <c r="DP121" s="926"/>
      <c r="DQ121" s="926">
        <v>1794654</v>
      </c>
      <c r="DR121" s="926"/>
      <c r="DS121" s="926"/>
      <c r="DT121" s="926"/>
      <c r="DU121" s="926"/>
      <c r="DV121" s="927">
        <v>14.2</v>
      </c>
      <c r="DW121" s="927"/>
      <c r="DX121" s="927"/>
      <c r="DY121" s="927"/>
      <c r="DZ121" s="928"/>
    </row>
    <row r="122" spans="1:130" s="230" customFormat="1" ht="26.25" customHeight="1" x14ac:dyDescent="0.15">
      <c r="A122" s="1057"/>
      <c r="B122" s="949"/>
      <c r="C122" s="922" t="s">
        <v>431</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450</v>
      </c>
      <c r="BA122" s="965"/>
      <c r="BB122" s="965"/>
      <c r="BC122" s="965"/>
      <c r="BD122" s="965"/>
      <c r="BE122" s="965"/>
      <c r="BF122" s="965"/>
      <c r="BG122" s="965"/>
      <c r="BH122" s="965"/>
      <c r="BI122" s="965"/>
      <c r="BJ122" s="965"/>
      <c r="BK122" s="965"/>
      <c r="BL122" s="965"/>
      <c r="BM122" s="965"/>
      <c r="BN122" s="965"/>
      <c r="BO122" s="965"/>
      <c r="BP122" s="966"/>
      <c r="BQ122" s="999">
        <v>29194478</v>
      </c>
      <c r="BR122" s="1000"/>
      <c r="BS122" s="1000"/>
      <c r="BT122" s="1000"/>
      <c r="BU122" s="1000"/>
      <c r="BV122" s="1000">
        <v>28272032</v>
      </c>
      <c r="BW122" s="1000"/>
      <c r="BX122" s="1000"/>
      <c r="BY122" s="1000"/>
      <c r="BZ122" s="1000"/>
      <c r="CA122" s="1000">
        <v>29534055</v>
      </c>
      <c r="CB122" s="1000"/>
      <c r="CC122" s="1000"/>
      <c r="CD122" s="1000"/>
      <c r="CE122" s="1000"/>
      <c r="CF122" s="1017">
        <v>234</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v>109456</v>
      </c>
      <c r="DH122" s="926"/>
      <c r="DI122" s="926"/>
      <c r="DJ122" s="926"/>
      <c r="DK122" s="926"/>
      <c r="DL122" s="926">
        <v>88358</v>
      </c>
      <c r="DM122" s="926"/>
      <c r="DN122" s="926"/>
      <c r="DO122" s="926"/>
      <c r="DP122" s="926"/>
      <c r="DQ122" s="926">
        <v>79556</v>
      </c>
      <c r="DR122" s="926"/>
      <c r="DS122" s="926"/>
      <c r="DT122" s="926"/>
      <c r="DU122" s="926"/>
      <c r="DV122" s="927">
        <v>0.6</v>
      </c>
      <c r="DW122" s="927"/>
      <c r="DX122" s="927"/>
      <c r="DY122" s="927"/>
      <c r="DZ122" s="928"/>
    </row>
    <row r="123" spans="1:130" s="230" customFormat="1" ht="26.25" customHeight="1" x14ac:dyDescent="0.15">
      <c r="A123" s="1057"/>
      <c r="B123" s="949"/>
      <c r="C123" s="922" t="s">
        <v>437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177</v>
      </c>
      <c r="BA123" s="251"/>
      <c r="BB123" s="251"/>
      <c r="BC123" s="251"/>
      <c r="BD123" s="251"/>
      <c r="BE123" s="251"/>
      <c r="BF123" s="251"/>
      <c r="BG123" s="251"/>
      <c r="BH123" s="251"/>
      <c r="BI123" s="251"/>
      <c r="BJ123" s="251"/>
      <c r="BK123" s="251"/>
      <c r="BL123" s="251"/>
      <c r="BM123" s="251"/>
      <c r="BN123" s="251"/>
      <c r="BO123" s="977" t="s">
        <v>451</v>
      </c>
      <c r="BP123" s="1005"/>
      <c r="BQ123" s="1063">
        <v>41462988</v>
      </c>
      <c r="BR123" s="1064"/>
      <c r="BS123" s="1064"/>
      <c r="BT123" s="1064"/>
      <c r="BU123" s="1064"/>
      <c r="BV123" s="1064">
        <v>40908420</v>
      </c>
      <c r="BW123" s="1064"/>
      <c r="BX123" s="1064"/>
      <c r="BY123" s="1064"/>
      <c r="BZ123" s="1064"/>
      <c r="CA123" s="1064">
        <v>42627694</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v>11166</v>
      </c>
      <c r="DH123" s="959"/>
      <c r="DI123" s="959"/>
      <c r="DJ123" s="959"/>
      <c r="DK123" s="960"/>
      <c r="DL123" s="961">
        <v>11086</v>
      </c>
      <c r="DM123" s="959"/>
      <c r="DN123" s="959"/>
      <c r="DO123" s="959"/>
      <c r="DP123" s="960"/>
      <c r="DQ123" s="961">
        <v>15138</v>
      </c>
      <c r="DR123" s="959"/>
      <c r="DS123" s="959"/>
      <c r="DT123" s="959"/>
      <c r="DU123" s="960"/>
      <c r="DV123" s="962">
        <v>0.1</v>
      </c>
      <c r="DW123" s="963"/>
      <c r="DX123" s="963"/>
      <c r="DY123" s="963"/>
      <c r="DZ123" s="964"/>
    </row>
    <row r="124" spans="1:130" s="230" customFormat="1" ht="26.25" customHeight="1" thickBot="1" x14ac:dyDescent="0.2">
      <c r="A124" s="1057"/>
      <c r="B124" s="949"/>
      <c r="C124" s="922" t="s">
        <v>440</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452</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24.2</v>
      </c>
      <c r="BR124" s="1027"/>
      <c r="BS124" s="1027"/>
      <c r="BT124" s="1027"/>
      <c r="BU124" s="1027"/>
      <c r="BV124" s="1027">
        <v>14.7</v>
      </c>
      <c r="BW124" s="1027"/>
      <c r="BX124" s="1027"/>
      <c r="BY124" s="1027"/>
      <c r="BZ124" s="1027"/>
      <c r="CA124" s="1027">
        <v>0.5</v>
      </c>
      <c r="CB124" s="1027"/>
      <c r="CC124" s="1027"/>
      <c r="CD124" s="1027"/>
      <c r="CE124" s="1027"/>
      <c r="CF124" s="1028"/>
      <c r="CG124" s="1029"/>
      <c r="CH124" s="1029"/>
      <c r="CI124" s="1029"/>
      <c r="CJ124" s="1030"/>
      <c r="CK124" s="1012"/>
      <c r="CL124" s="1012"/>
      <c r="CM124" s="1012"/>
      <c r="CN124" s="1012"/>
      <c r="CO124" s="1013"/>
      <c r="CP124" s="1019" t="s">
        <v>453</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15">
      <c r="A125" s="1057"/>
      <c r="B125" s="949"/>
      <c r="C125" s="922" t="s">
        <v>442</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454</v>
      </c>
      <c r="CL125" s="1007"/>
      <c r="CM125" s="1007"/>
      <c r="CN125" s="1007"/>
      <c r="CO125" s="1008"/>
      <c r="CP125" s="929" t="s">
        <v>455</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
      <c r="A126" s="1057"/>
      <c r="B126" s="949"/>
      <c r="C126" s="922" t="s">
        <v>444</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456</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15">
      <c r="A127" s="1058"/>
      <c r="B127" s="951"/>
      <c r="C127" s="973" t="s">
        <v>457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4056</v>
      </c>
      <c r="AB127" s="959"/>
      <c r="AC127" s="959"/>
      <c r="AD127" s="959"/>
      <c r="AE127" s="960"/>
      <c r="AF127" s="961">
        <v>38</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458</v>
      </c>
      <c r="AY127" s="1032"/>
      <c r="AZ127" s="1032"/>
      <c r="BA127" s="1032"/>
      <c r="BB127" s="1032"/>
      <c r="BC127" s="1032"/>
      <c r="BD127" s="1032"/>
      <c r="BE127" s="1033"/>
      <c r="BF127" s="1034" t="s">
        <v>459</v>
      </c>
      <c r="BG127" s="1032"/>
      <c r="BH127" s="1032"/>
      <c r="BI127" s="1032"/>
      <c r="BJ127" s="1032"/>
      <c r="BK127" s="1032"/>
      <c r="BL127" s="1033"/>
      <c r="BM127" s="1034" t="s">
        <v>460</v>
      </c>
      <c r="BN127" s="1032"/>
      <c r="BO127" s="1032"/>
      <c r="BP127" s="1032"/>
      <c r="BQ127" s="1032"/>
      <c r="BR127" s="1032"/>
      <c r="BS127" s="1033"/>
      <c r="BT127" s="1034" t="s">
        <v>461</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462</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
      <c r="A128" s="1041" t="s">
        <v>463</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464</v>
      </c>
      <c r="X128" s="1043"/>
      <c r="Y128" s="1043"/>
      <c r="Z128" s="1044"/>
      <c r="AA128" s="1045">
        <v>159310</v>
      </c>
      <c r="AB128" s="1046"/>
      <c r="AC128" s="1046"/>
      <c r="AD128" s="1046"/>
      <c r="AE128" s="1047"/>
      <c r="AF128" s="1048">
        <v>145960</v>
      </c>
      <c r="AG128" s="1046"/>
      <c r="AH128" s="1046"/>
      <c r="AI128" s="1046"/>
      <c r="AJ128" s="1047"/>
      <c r="AK128" s="1048">
        <v>157608</v>
      </c>
      <c r="AL128" s="1046"/>
      <c r="AM128" s="1046"/>
      <c r="AN128" s="1046"/>
      <c r="AO128" s="1047"/>
      <c r="AP128" s="1049"/>
      <c r="AQ128" s="1050"/>
      <c r="AR128" s="1050"/>
      <c r="AS128" s="1050"/>
      <c r="AT128" s="1051"/>
      <c r="AU128" s="232"/>
      <c r="AV128" s="232"/>
      <c r="AW128" s="232"/>
      <c r="AX128" s="896" t="s">
        <v>465</v>
      </c>
      <c r="AY128" s="897"/>
      <c r="AZ128" s="897"/>
      <c r="BA128" s="897"/>
      <c r="BB128" s="897"/>
      <c r="BC128" s="897"/>
      <c r="BD128" s="897"/>
      <c r="BE128" s="898"/>
      <c r="BF128" s="1052" t="s">
        <v>122</v>
      </c>
      <c r="BG128" s="1053"/>
      <c r="BH128" s="1053"/>
      <c r="BI128" s="1053"/>
      <c r="BJ128" s="1053"/>
      <c r="BK128" s="1053"/>
      <c r="BL128" s="1054"/>
      <c r="BM128" s="1052">
        <v>12.72</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466</v>
      </c>
      <c r="CQ128" s="726"/>
      <c r="CR128" s="726"/>
      <c r="CS128" s="726"/>
      <c r="CT128" s="726"/>
      <c r="CU128" s="726"/>
      <c r="CV128" s="726"/>
      <c r="CW128" s="726"/>
      <c r="CX128" s="726"/>
      <c r="CY128" s="726"/>
      <c r="CZ128" s="726"/>
      <c r="DA128" s="726"/>
      <c r="DB128" s="726"/>
      <c r="DC128" s="726"/>
      <c r="DD128" s="726"/>
      <c r="DE128" s="726"/>
      <c r="DF128" s="1036"/>
      <c r="DG128" s="1037">
        <v>2189</v>
      </c>
      <c r="DH128" s="1038"/>
      <c r="DI128" s="1038"/>
      <c r="DJ128" s="1038"/>
      <c r="DK128" s="1038"/>
      <c r="DL128" s="1038">
        <v>1794</v>
      </c>
      <c r="DM128" s="1038"/>
      <c r="DN128" s="1038"/>
      <c r="DO128" s="1038"/>
      <c r="DP128" s="1038"/>
      <c r="DQ128" s="1038">
        <v>2635</v>
      </c>
      <c r="DR128" s="1038"/>
      <c r="DS128" s="1038"/>
      <c r="DT128" s="1038"/>
      <c r="DU128" s="1038"/>
      <c r="DV128" s="1039">
        <v>0</v>
      </c>
      <c r="DW128" s="1039"/>
      <c r="DX128" s="1039"/>
      <c r="DY128" s="1039"/>
      <c r="DZ128" s="1040"/>
    </row>
    <row r="129" spans="1:131" s="230"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467</v>
      </c>
      <c r="X129" s="1071"/>
      <c r="Y129" s="1071"/>
      <c r="Z129" s="1072"/>
      <c r="AA129" s="958">
        <v>16254314</v>
      </c>
      <c r="AB129" s="959"/>
      <c r="AC129" s="959"/>
      <c r="AD129" s="959"/>
      <c r="AE129" s="960"/>
      <c r="AF129" s="961">
        <v>15783585</v>
      </c>
      <c r="AG129" s="959"/>
      <c r="AH129" s="959"/>
      <c r="AI129" s="959"/>
      <c r="AJ129" s="960"/>
      <c r="AK129" s="961">
        <v>15823786</v>
      </c>
      <c r="AL129" s="959"/>
      <c r="AM129" s="959"/>
      <c r="AN129" s="959"/>
      <c r="AO129" s="960"/>
      <c r="AP129" s="1073"/>
      <c r="AQ129" s="1074"/>
      <c r="AR129" s="1074"/>
      <c r="AS129" s="1074"/>
      <c r="AT129" s="1075"/>
      <c r="AU129" s="233"/>
      <c r="AV129" s="233"/>
      <c r="AW129" s="233"/>
      <c r="AX129" s="1065" t="s">
        <v>468</v>
      </c>
      <c r="AY129" s="923"/>
      <c r="AZ129" s="923"/>
      <c r="BA129" s="923"/>
      <c r="BB129" s="923"/>
      <c r="BC129" s="923"/>
      <c r="BD129" s="923"/>
      <c r="BE129" s="924"/>
      <c r="BF129" s="1066" t="s">
        <v>122</v>
      </c>
      <c r="BG129" s="1067"/>
      <c r="BH129" s="1067"/>
      <c r="BI129" s="1067"/>
      <c r="BJ129" s="1067"/>
      <c r="BK129" s="1067"/>
      <c r="BL129" s="1068"/>
      <c r="BM129" s="1066">
        <v>17.72</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469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470</v>
      </c>
      <c r="X130" s="1071"/>
      <c r="Y130" s="1071"/>
      <c r="Z130" s="1072"/>
      <c r="AA130" s="958">
        <v>3388679</v>
      </c>
      <c r="AB130" s="959"/>
      <c r="AC130" s="959"/>
      <c r="AD130" s="959"/>
      <c r="AE130" s="960"/>
      <c r="AF130" s="961">
        <v>3364525</v>
      </c>
      <c r="AG130" s="959"/>
      <c r="AH130" s="959"/>
      <c r="AI130" s="959"/>
      <c r="AJ130" s="960"/>
      <c r="AK130" s="961">
        <v>3201293</v>
      </c>
      <c r="AL130" s="959"/>
      <c r="AM130" s="959"/>
      <c r="AN130" s="959"/>
      <c r="AO130" s="960"/>
      <c r="AP130" s="1073"/>
      <c r="AQ130" s="1074"/>
      <c r="AR130" s="1074"/>
      <c r="AS130" s="1074"/>
      <c r="AT130" s="1075"/>
      <c r="AU130" s="233"/>
      <c r="AV130" s="233"/>
      <c r="AW130" s="233"/>
      <c r="AX130" s="1065" t="s">
        <v>471</v>
      </c>
      <c r="AY130" s="923"/>
      <c r="AZ130" s="923"/>
      <c r="BA130" s="923"/>
      <c r="BB130" s="923"/>
      <c r="BC130" s="923"/>
      <c r="BD130" s="923"/>
      <c r="BE130" s="924"/>
      <c r="BF130" s="1101">
        <v>7.6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472</v>
      </c>
      <c r="X131" s="1108"/>
      <c r="Y131" s="1108"/>
      <c r="Z131" s="1109"/>
      <c r="AA131" s="1004">
        <v>12865635</v>
      </c>
      <c r="AB131" s="986"/>
      <c r="AC131" s="986"/>
      <c r="AD131" s="986"/>
      <c r="AE131" s="987"/>
      <c r="AF131" s="985">
        <v>12419060</v>
      </c>
      <c r="AG131" s="986"/>
      <c r="AH131" s="986"/>
      <c r="AI131" s="986"/>
      <c r="AJ131" s="987"/>
      <c r="AK131" s="985">
        <v>12622493</v>
      </c>
      <c r="AL131" s="986"/>
      <c r="AM131" s="986"/>
      <c r="AN131" s="986"/>
      <c r="AO131" s="987"/>
      <c r="AP131" s="1110"/>
      <c r="AQ131" s="1111"/>
      <c r="AR131" s="1111"/>
      <c r="AS131" s="1111"/>
      <c r="AT131" s="1112"/>
      <c r="AU131" s="233"/>
      <c r="AV131" s="233"/>
      <c r="AW131" s="233"/>
      <c r="AX131" s="1083" t="s">
        <v>473</v>
      </c>
      <c r="AY131" s="726"/>
      <c r="AZ131" s="726"/>
      <c r="BA131" s="726"/>
      <c r="BB131" s="726"/>
      <c r="BC131" s="726"/>
      <c r="BD131" s="726"/>
      <c r="BE131" s="1036"/>
      <c r="BF131" s="1084">
        <v>0.5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474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475</v>
      </c>
      <c r="W132" s="1094"/>
      <c r="X132" s="1094"/>
      <c r="Y132" s="1094"/>
      <c r="Z132" s="1095"/>
      <c r="AA132" s="1096">
        <v>7.7719988170000001</v>
      </c>
      <c r="AB132" s="1097"/>
      <c r="AC132" s="1097"/>
      <c r="AD132" s="1097"/>
      <c r="AE132" s="1098"/>
      <c r="AF132" s="1099">
        <v>7.3652836849999996</v>
      </c>
      <c r="AG132" s="1097"/>
      <c r="AH132" s="1097"/>
      <c r="AI132" s="1097"/>
      <c r="AJ132" s="1098"/>
      <c r="AK132" s="1099">
        <v>7.6920863429999997</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476</v>
      </c>
      <c r="W133" s="1077"/>
      <c r="X133" s="1077"/>
      <c r="Y133" s="1077"/>
      <c r="Z133" s="1078"/>
      <c r="AA133" s="1079">
        <v>8.8000000000000007</v>
      </c>
      <c r="AB133" s="1080"/>
      <c r="AC133" s="1080"/>
      <c r="AD133" s="1080"/>
      <c r="AE133" s="1081"/>
      <c r="AF133" s="1079">
        <v>7.8</v>
      </c>
      <c r="AG133" s="1080"/>
      <c r="AH133" s="1080"/>
      <c r="AI133" s="1080"/>
      <c r="AJ133" s="1081"/>
      <c r="AK133" s="1079">
        <v>7.6</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PEkOlPwIOOC4Cfh7CWSuoqOBONsaJaaLvUGGDMVZRswbuPyfKE+8MWRPkZfnKYnIihAm/nJ84rDskSsvDvUqOA==" saltValue="/9rk4erqSljDiojdHrZiv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J1"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tDpQrF89vX5lRqx9duwJ9mxR5MXwCgttYXrxFvPdDM7ktDaHWOaf/HD91KEpwHuSP0w5gYjh3V5cCZSNOFtwsA==" saltValue="e4mCsSz2oQTAmk49d5qLD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1"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LlameNVZ3uEe/hoY8tjnuQn5ii+izPp2BpnQ+onHGD73C2j5dOW0HTQGuHO51Lrp19YuGW7OYOQO0PPk5SHlQ==" saltValue="PvVCYMbPLXumZrPXiQu3r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480</v>
      </c>
      <c r="AP7" s="272"/>
      <c r="AQ7" s="273" t="s">
        <v>481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482</v>
      </c>
      <c r="AQ8" s="279" t="s">
        <v>483</v>
      </c>
      <c r="AR8" s="280" t="s">
        <v>484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485</v>
      </c>
      <c r="AL9" s="1117"/>
      <c r="AM9" s="1117"/>
      <c r="AN9" s="1118"/>
      <c r="AO9" s="281">
        <v>4427848</v>
      </c>
      <c r="AP9" s="281">
        <v>166105</v>
      </c>
      <c r="AQ9" s="282">
        <v>107616</v>
      </c>
      <c r="AR9" s="283">
        <v>54.3</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486</v>
      </c>
      <c r="AL10" s="1117"/>
      <c r="AM10" s="1117"/>
      <c r="AN10" s="1118"/>
      <c r="AO10" s="284">
        <v>15502</v>
      </c>
      <c r="AP10" s="284">
        <v>582</v>
      </c>
      <c r="AQ10" s="285">
        <v>10095</v>
      </c>
      <c r="AR10" s="286">
        <v>-94.2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487</v>
      </c>
      <c r="AL11" s="1117"/>
      <c r="AM11" s="1117"/>
      <c r="AN11" s="1118"/>
      <c r="AO11" s="284" t="s">
        <v>488</v>
      </c>
      <c r="AP11" s="284" t="s">
        <v>488</v>
      </c>
      <c r="AQ11" s="285">
        <v>1704</v>
      </c>
      <c r="AR11" s="286" t="s">
        <v>488</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489</v>
      </c>
      <c r="AL12" s="1117"/>
      <c r="AM12" s="1117"/>
      <c r="AN12" s="1118"/>
      <c r="AO12" s="284" t="s">
        <v>488</v>
      </c>
      <c r="AP12" s="284" t="s">
        <v>488</v>
      </c>
      <c r="AQ12" s="285">
        <v>7</v>
      </c>
      <c r="AR12" s="286" t="s">
        <v>488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490</v>
      </c>
      <c r="AL13" s="1117"/>
      <c r="AM13" s="1117"/>
      <c r="AN13" s="1118"/>
      <c r="AO13" s="284">
        <v>61502</v>
      </c>
      <c r="AP13" s="284">
        <v>2307</v>
      </c>
      <c r="AQ13" s="285">
        <v>4110</v>
      </c>
      <c r="AR13" s="286">
        <v>-43.9</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491</v>
      </c>
      <c r="AL14" s="1117"/>
      <c r="AM14" s="1117"/>
      <c r="AN14" s="1118"/>
      <c r="AO14" s="284">
        <v>38107</v>
      </c>
      <c r="AP14" s="284">
        <v>1430</v>
      </c>
      <c r="AQ14" s="285">
        <v>2451</v>
      </c>
      <c r="AR14" s="286">
        <v>-41.7</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492</v>
      </c>
      <c r="AL15" s="1120"/>
      <c r="AM15" s="1120"/>
      <c r="AN15" s="1121"/>
      <c r="AO15" s="284">
        <v>-171469</v>
      </c>
      <c r="AP15" s="284">
        <v>-6432</v>
      </c>
      <c r="AQ15" s="285">
        <v>-6399</v>
      </c>
      <c r="AR15" s="286">
        <v>0.5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177</v>
      </c>
      <c r="AL16" s="1120"/>
      <c r="AM16" s="1120"/>
      <c r="AN16" s="1121"/>
      <c r="AO16" s="284">
        <v>4371490</v>
      </c>
      <c r="AP16" s="284">
        <v>163990</v>
      </c>
      <c r="AQ16" s="285">
        <v>119584</v>
      </c>
      <c r="AR16" s="286">
        <v>37.1</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497</v>
      </c>
      <c r="AL21" s="1123"/>
      <c r="AM21" s="1123"/>
      <c r="AN21" s="1124"/>
      <c r="AO21" s="297">
        <v>18.27</v>
      </c>
      <c r="AP21" s="298">
        <v>10.86</v>
      </c>
      <c r="AQ21" s="299">
        <v>7.41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498</v>
      </c>
      <c r="AL22" s="1123"/>
      <c r="AM22" s="1123"/>
      <c r="AN22" s="1124"/>
      <c r="AO22" s="302">
        <v>97.6</v>
      </c>
      <c r="AP22" s="303">
        <v>97.3</v>
      </c>
      <c r="AQ22" s="304">
        <v>0.3</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499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480</v>
      </c>
      <c r="AP30" s="272"/>
      <c r="AQ30" s="273" t="s">
        <v>481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482</v>
      </c>
      <c r="AQ31" s="279" t="s">
        <v>483</v>
      </c>
      <c r="AR31" s="280" t="s">
        <v>484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502</v>
      </c>
      <c r="AL32" s="1131"/>
      <c r="AM32" s="1131"/>
      <c r="AN32" s="1132"/>
      <c r="AO32" s="312">
        <v>3195939</v>
      </c>
      <c r="AP32" s="312">
        <v>119891</v>
      </c>
      <c r="AQ32" s="313">
        <v>75090</v>
      </c>
      <c r="AR32" s="314">
        <v>59.7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503</v>
      </c>
      <c r="AL33" s="1131"/>
      <c r="AM33" s="1131"/>
      <c r="AN33" s="1132"/>
      <c r="AO33" s="312" t="s">
        <v>488</v>
      </c>
      <c r="AP33" s="312" t="s">
        <v>488</v>
      </c>
      <c r="AQ33" s="313" t="s">
        <v>488</v>
      </c>
      <c r="AR33" s="314" t="s">
        <v>488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504</v>
      </c>
      <c r="AL34" s="1131"/>
      <c r="AM34" s="1131"/>
      <c r="AN34" s="1132"/>
      <c r="AO34" s="312" t="s">
        <v>488</v>
      </c>
      <c r="AP34" s="312" t="s">
        <v>488</v>
      </c>
      <c r="AQ34" s="313">
        <v>1</v>
      </c>
      <c r="AR34" s="314" t="s">
        <v>488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505</v>
      </c>
      <c r="AL35" s="1131"/>
      <c r="AM35" s="1131"/>
      <c r="AN35" s="1132"/>
      <c r="AO35" s="312">
        <v>1133505</v>
      </c>
      <c r="AP35" s="312">
        <v>42522</v>
      </c>
      <c r="AQ35" s="313">
        <v>17211</v>
      </c>
      <c r="AR35" s="314">
        <v>147.1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506</v>
      </c>
      <c r="AL36" s="1131"/>
      <c r="AM36" s="1131"/>
      <c r="AN36" s="1132"/>
      <c r="AO36" s="312" t="s">
        <v>488</v>
      </c>
      <c r="AP36" s="312" t="s">
        <v>488</v>
      </c>
      <c r="AQ36" s="313">
        <v>2478</v>
      </c>
      <c r="AR36" s="314" t="s">
        <v>488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507</v>
      </c>
      <c r="AL37" s="1131"/>
      <c r="AM37" s="1131"/>
      <c r="AN37" s="1132"/>
      <c r="AO37" s="312" t="s">
        <v>488</v>
      </c>
      <c r="AP37" s="312" t="s">
        <v>488</v>
      </c>
      <c r="AQ37" s="313">
        <v>654</v>
      </c>
      <c r="AR37" s="314" t="s">
        <v>488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508</v>
      </c>
      <c r="AL38" s="1134"/>
      <c r="AM38" s="1134"/>
      <c r="AN38" s="1135"/>
      <c r="AO38" s="315">
        <v>390</v>
      </c>
      <c r="AP38" s="315">
        <v>15</v>
      </c>
      <c r="AQ38" s="316">
        <v>4</v>
      </c>
      <c r="AR38" s="304">
        <v>275</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509</v>
      </c>
      <c r="AL39" s="1134"/>
      <c r="AM39" s="1134"/>
      <c r="AN39" s="1135"/>
      <c r="AO39" s="312">
        <v>-157608</v>
      </c>
      <c r="AP39" s="312">
        <v>-5912</v>
      </c>
      <c r="AQ39" s="313">
        <v>-3502</v>
      </c>
      <c r="AR39" s="314">
        <v>68.8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510</v>
      </c>
      <c r="AL40" s="1131"/>
      <c r="AM40" s="1131"/>
      <c r="AN40" s="1132"/>
      <c r="AO40" s="312">
        <v>-3201293</v>
      </c>
      <c r="AP40" s="312">
        <v>-120092</v>
      </c>
      <c r="AQ40" s="313">
        <v>-63750</v>
      </c>
      <c r="AR40" s="314">
        <v>88.4</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287</v>
      </c>
      <c r="AL41" s="1137"/>
      <c r="AM41" s="1137"/>
      <c r="AN41" s="1138"/>
      <c r="AO41" s="312">
        <v>970933</v>
      </c>
      <c r="AP41" s="312">
        <v>36423</v>
      </c>
      <c r="AQ41" s="313">
        <v>28185</v>
      </c>
      <c r="AR41" s="314">
        <v>29.2</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480</v>
      </c>
      <c r="AN49" s="1127" t="s">
        <v>513</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514</v>
      </c>
      <c r="AO50" s="329" t="s">
        <v>515</v>
      </c>
      <c r="AP50" s="330" t="s">
        <v>516</v>
      </c>
      <c r="AQ50" s="331" t="s">
        <v>517</v>
      </c>
      <c r="AR50" s="332" t="s">
        <v>518</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2910439</v>
      </c>
      <c r="AN51" s="334">
        <v>100122</v>
      </c>
      <c r="AO51" s="335">
        <v>-14.9</v>
      </c>
      <c r="AP51" s="336">
        <v>94081</v>
      </c>
      <c r="AQ51" s="337">
        <v>10.5</v>
      </c>
      <c r="AR51" s="338">
        <v>-25.4</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1801447</v>
      </c>
      <c r="AN52" s="342">
        <v>61971</v>
      </c>
      <c r="AO52" s="343">
        <v>-26.7</v>
      </c>
      <c r="AP52" s="344">
        <v>48949</v>
      </c>
      <c r="AQ52" s="345">
        <v>11.5</v>
      </c>
      <c r="AR52" s="346">
        <v>-38.200000000000003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4402124</v>
      </c>
      <c r="AN53" s="334">
        <v>155026</v>
      </c>
      <c r="AO53" s="335">
        <v>54.8</v>
      </c>
      <c r="AP53" s="336">
        <v>92632</v>
      </c>
      <c r="AQ53" s="337">
        <v>-1.5</v>
      </c>
      <c r="AR53" s="338">
        <v>56.3</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2803634</v>
      </c>
      <c r="AN54" s="342">
        <v>98733</v>
      </c>
      <c r="AO54" s="343">
        <v>59.3</v>
      </c>
      <c r="AP54" s="344">
        <v>47978</v>
      </c>
      <c r="AQ54" s="345">
        <v>-2</v>
      </c>
      <c r="AR54" s="346">
        <v>61.3</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2777760</v>
      </c>
      <c r="AN55" s="334">
        <v>99801</v>
      </c>
      <c r="AO55" s="335">
        <v>-35.6</v>
      </c>
      <c r="AP55" s="336">
        <v>96469</v>
      </c>
      <c r="AQ55" s="337">
        <v>4.0999999999999996</v>
      </c>
      <c r="AR55" s="338">
        <v>-39.700000000000003</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2076436</v>
      </c>
      <c r="AN56" s="342">
        <v>74603</v>
      </c>
      <c r="AO56" s="343">
        <v>-24.4</v>
      </c>
      <c r="AP56" s="344">
        <v>49775</v>
      </c>
      <c r="AQ56" s="345">
        <v>3.7</v>
      </c>
      <c r="AR56" s="346">
        <v>-28.1</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3856739</v>
      </c>
      <c r="AN57" s="334">
        <v>141563</v>
      </c>
      <c r="AO57" s="335">
        <v>41.8</v>
      </c>
      <c r="AP57" s="336">
        <v>85743</v>
      </c>
      <c r="AQ57" s="337">
        <v>-11.1</v>
      </c>
      <c r="AR57" s="338">
        <v>52.9</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2741925</v>
      </c>
      <c r="AN58" s="342">
        <v>100643</v>
      </c>
      <c r="AO58" s="343">
        <v>34.9</v>
      </c>
      <c r="AP58" s="344">
        <v>45231</v>
      </c>
      <c r="AQ58" s="345">
        <v>-9.1</v>
      </c>
      <c r="AR58" s="346">
        <v>44</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4320935</v>
      </c>
      <c r="AN59" s="334">
        <v>162094</v>
      </c>
      <c r="AO59" s="335">
        <v>14.5</v>
      </c>
      <c r="AP59" s="336">
        <v>92509</v>
      </c>
      <c r="AQ59" s="337">
        <v>7.9</v>
      </c>
      <c r="AR59" s="338">
        <v>6.6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3592842</v>
      </c>
      <c r="AN60" s="342">
        <v>134780</v>
      </c>
      <c r="AO60" s="343">
        <v>33.9</v>
      </c>
      <c r="AP60" s="344">
        <v>52274</v>
      </c>
      <c r="AQ60" s="345">
        <v>15.6</v>
      </c>
      <c r="AR60" s="346">
        <v>18.3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3653599</v>
      </c>
      <c r="AN61" s="349">
        <v>131721</v>
      </c>
      <c r="AO61" s="350">
        <v>12.1</v>
      </c>
      <c r="AP61" s="351">
        <v>92287</v>
      </c>
      <c r="AQ61" s="352">
        <v>2</v>
      </c>
      <c r="AR61" s="338">
        <v>10.1</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2603257</v>
      </c>
      <c r="AN62" s="342">
        <v>94146</v>
      </c>
      <c r="AO62" s="343">
        <v>15.4</v>
      </c>
      <c r="AP62" s="344">
        <v>48841</v>
      </c>
      <c r="AQ62" s="345">
        <v>3.9</v>
      </c>
      <c r="AR62" s="346">
        <v>11.5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oB9SSh+tEP0FwrAR2dBWSDBgPbKvafxBlxABe7VUszV5uzrRzqXdz6mryuBnSp5MEOJl9f79WSD8WS645x3xmg==" saltValue="zvC7JtkifLrnNtu+uOTja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477</v>
      </c>
    </row>
    <row r="120" spans="125:125" ht="13.5" hidden="1" customHeight="1" x14ac:dyDescent="0.15"/>
    <row r="121" spans="125:125" ht="13.5" hidden="1" customHeight="1" x14ac:dyDescent="0.15">
      <c r="DU121" s="259"/>
    </row>
  </sheetData>
  <sheetProtection algorithmName="SHA-512" hashValue="Fo7xZZCzre/53nrhZnzY0YkaYGxhKhQuwboVbdWPBEsELr6gl8baQ6k9tS9XrZn8gd2krJLGVT+6KviHMekJNw==" saltValue="yr8RUXlm52aFQ/BCEZNla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31"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477</v>
      </c>
    </row>
  </sheetData>
  <sheetProtection algorithmName="SHA-512" hashValue="y+PAWRnhVQIGQPwkzL8fCxHrQVJmRVHKXMfhqpBsovZg/hWsvq6Cu2SZ/dCIS8nIB8mWKO0mYgd1nCuqA5ij/w==" saltValue="lEfh4lYQarieuYAkniYlA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8"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9" t="s">
        <v>3</v>
      </c>
      <c r="D47" s="1139"/>
      <c r="E47" s="1140"/>
      <c r="F47" s="11">
        <v>31.3</v>
      </c>
      <c r="G47" s="12">
        <v>34.72</v>
      </c>
      <c r="H47" s="12">
        <v>33.68</v>
      </c>
      <c r="I47" s="12">
        <v>33.32</v>
      </c>
      <c r="J47" s="13">
        <v>33.94</v>
      </c>
    </row>
    <row r="48" spans="2:10" ht="57.75" customHeight="1" x14ac:dyDescent="0.15">
      <c r="B48" s="14"/>
      <c r="C48" s="1141" t="s">
        <v>4</v>
      </c>
      <c r="D48" s="1141"/>
      <c r="E48" s="1142"/>
      <c r="F48" s="15">
        <v>13.85</v>
      </c>
      <c r="G48" s="16">
        <v>9.92</v>
      </c>
      <c r="H48" s="16">
        <v>9.7200000000000006</v>
      </c>
      <c r="I48" s="16">
        <v>9.49</v>
      </c>
      <c r="J48" s="17">
        <v>8.8699999999999992</v>
      </c>
    </row>
    <row r="49" spans="2:10" ht="57.75" customHeight="1" thickBot="1" x14ac:dyDescent="0.2">
      <c r="B49" s="18"/>
      <c r="C49" s="1143" t="s">
        <v>5</v>
      </c>
      <c r="D49" s="1143"/>
      <c r="E49" s="1144"/>
      <c r="F49" s="19">
        <v>0.39</v>
      </c>
      <c r="G49" s="20" t="s">
        <v>532</v>
      </c>
      <c r="H49" s="20" t="s">
        <v>533</v>
      </c>
      <c r="I49" s="20" t="s">
        <v>534</v>
      </c>
      <c r="J49" s="21" t="s">
        <v>535</v>
      </c>
    </row>
    <row r="50" spans="2:10" x14ac:dyDescent="0.15"/>
  </sheetData>
  <sheetProtection algorithmName="SHA-512" hashValue="EK380LrqquMK7CUX08wOZwlO3n7lvqsjGWKcPBI7OQGl+JBpaGmjsTxNv8b3sG8StTl93dbjJC61kkUlmPCrpg==" saltValue="3MauqY0UECBWDla0yHBF2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2025-03-06T04:38:49Z</cp:lastPrinted>
  <dcterms:created xsi:type="dcterms:W3CDTF">2025-02-19T04:09:21Z</dcterms:created>
  <dcterms:modified xsi:type="dcterms:W3CDTF">2025-09-02T01:58:00Z</dcterms:modified>
  <cp:category/>
</cp:coreProperties>
</file>