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imi-fs.niimi.local\niimi-fs\0520_財政課\06 公会計制度\03-2_財政状況資料集（3月･9月）\R03年度\★R051006期限★令和３年度財政状況資料集の作成について（２回目）\04_県へ（HP公表データ）※1回目ファイルと結合したもの\"/>
    </mc:Choice>
  </mc:AlternateContent>
  <bookViews>
    <workbookView xWindow="0" yWindow="0" windowWidth="20490" windowHeight="7155" firstSheet="12"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<sst xmlns="http://schemas.openxmlformats.org/spreadsheetml/2006/main" count="1125" uniqueCount="601">
  <si>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</si>
  <si>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</si>
  <si>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</si>
  <si>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</si>
  <si>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</si>
  <si>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</si>
  <si>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</si>
  <si>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</si>
  <si>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</si>
  <si>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</si>
  <si>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</si>
  <si>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</si>
  <si>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</si>
  <si>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</si>
  <si>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</si>
  <si>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</si>
  <si>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</si>
  <si>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</si>
  <si>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</si>
  <si>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</si>
  <si>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</si>
  <si>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</si>
  <si>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</si>
  <si>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</si>
  <si>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</si>
  <si>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</si>
  <si>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</si>
  <si>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</si>
  <si>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</si>
  <si>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</si>
  <si>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</si>
  <si>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</si>
  <si>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</si>
  <si>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</si>
  <si>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</si>
  <si>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</si>
  <si>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</si>
  <si>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</si>
  <si>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</si>
  <si>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</si>
  <si>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</si>
  <si>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</si>
  <si>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</si>
  <si>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</si>
  <si>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</si>
  <si>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</si>
  <si>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</si>
  <si>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</si>
  <si>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</si>
  <si>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</si>
  <si>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</si>
  <si>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</si>
  <si>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</si>
  <si>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</si>
  <si>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</si>
  <si>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</si>
  <si>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</si>
  <si>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</si>
  <si>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</si>
  <si>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</si>
  <si>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</si>
  <si>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</si>
  <si>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</si>
  <si>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</si>
  <si>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</si>
  <si>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</si>
  <si>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</si>
  <si>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</si>
  <si>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</si>
  <si>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</si>
  <si>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</si>
  <si>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</si>
  <si>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</si>
  <si>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</si>
  <si>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</si>
  <si>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</si>
  <si>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</si>
  <si>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</si>
  <si>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</si>
  <si>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</si>
  <si>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</si>
  <si>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</si>
  <si>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</si>
  <si>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</si>
  <si>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</si>
  <si>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</si>
  <si>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</si>
  <si>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</si>
  <si>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</si>
  <si>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</si>
  <si>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</si>
  <si>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</si>
  <si>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</si>
  <si>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</si>
  <si>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</si>
  <si>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</si>
  <si>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</si>
  <si>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</si>
  <si>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</si>
  <si>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</si>
  <si>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</si>
  <si>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</si>
  <si>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</si>
  <si>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</si>
  <si>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</si>
  <si>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</si>
  <si>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</si>
  <si>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</si>
  <si>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</si>
  <si>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</si>
  <si>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</si>
  <si>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</si>
  <si>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</si>
  <si>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</si>
  <si>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</si>
  <si>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</si>
  <si>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</si>
  <si>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</si>
  <si>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</si>
  <si>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</si>
  <si>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</si>
  <si>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</si>
  <si>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</si>
  <si>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</si>
  <si>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</si>
  <si>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</si>
  <si>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</si>
  <si>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</si>
  <si>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</si>
  <si>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</si>
  <si>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</si>
  <si>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</si>
  <si>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</si>
  <si>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</si>
  <si>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</si>
  <si>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</si>
  <si>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</si>
  <si>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</si>
  <si>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</si>
  <si>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</si>
  <si>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</si>
  <si>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</si>
  <si>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</si>
  <si>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</si>
  <si>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</si>
  <si>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</si>
  <si>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</si>
  <si>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</si>
  <si>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</si>
  <si>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</si>
  <si>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</si>
  <si>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</si>
  <si>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</si>
  <si>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</si>
  <si>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</si>
  <si>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</si>
  <si>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</si>
  <si>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</si>
  <si>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</si>
  <si>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</si>
  <si>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</si>
  <si>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</si>
  <si>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</si>
  <si>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</si>
  <si>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</si>
  <si>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</si>
  <si>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</si>
  <si>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</si>
  <si>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</si>
  <si>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</si>
  <si>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</si>
  <si>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</si>
  <si>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</si>
  <si>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</si>
  <si>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</si>
  <si>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</si>
  <si>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</si>
  <si>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</si>
  <si>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</si>
  <si>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</si>
  <si>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</si>
  <si>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</si>
  <si>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</si>
  <si>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</si>
  <si>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</si>
  <si>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</si>
  <si>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</si>
  <si>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</si>
  <si>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</si>
  <si>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</si>
  <si>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</si>
  <si>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</si>
  <si>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</si>
  <si>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</si>
  <si>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</si>
  <si>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</si>
  <si>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</si>
  <si>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</si>
  <si>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</si>
  <si>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</si>
  <si>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</si>
  <si>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</si>
  <si>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</si>
  <si>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</si>
  <si>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</si>
  <si>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</si>
  <si>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</si>
  <si>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</si>
  <si>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</si>
  <si>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</si>
  <si>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岡山県新見市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</si>
  <si>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</si>
  <si>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</si>
  <si>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</si>
  <si>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</si>
  <si>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</si>
  <si>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</si>
  <si>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</si>
  <si>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</si>
  <si>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</si>
  <si>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</si>
  <si>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</si>
  <si>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</si>
  <si>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</si>
  <si>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</si>
  <si>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</si>
  <si>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</si>
  <si>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</si>
  <si>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</si>
  <si>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</si>
  <si>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</si>
  <si>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</si>
  <si>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</si>
  <si>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</si>
  <si>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</si>
  <si>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</si>
  <si>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</si>
  <si>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</si>
  <si>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</si>
  <si>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</si>
  <si>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</si>
  <si>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</si>
  <si>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</si>
  <si>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</si>
  <si>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</si>
  <si>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</si>
  <si>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</si>
  <si>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</si>
  <si>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</si>
  <si>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</si>
  <si>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</si>
  <si>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</si>
  <si>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</si>
  <si>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</si>
  <si>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</si>
  <si>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</si>
  <si>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</si>
  <si>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</si>
  <si>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</si>
  <si>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</si>
  <si>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</si>
  <si>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</si>
  <si>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</si>
  <si>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</si>
  <si>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</si>
  <si>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</si>
  <si>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</si>
  <si>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</si>
  <si>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</si>
  <si>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</si>
  <si>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</si>
  <si>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</si>
  <si>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</si>
  <si>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</si>
  <si>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</si>
  <si>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</si>
  <si>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</si>
  <si>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</si>
  <si>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</si>
  <si>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</si>
  <si>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</si>
  <si>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</si>
  <si>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</si>
  <si>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</si>
  <si>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</si>
  <si>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</si>
  <si>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</si>
  <si>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</si>
  <si>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</si>
  <si>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</si>
  <si>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</si>
  <si>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</si>
  <si>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</si>
  <si>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</si>
  <si>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</si>
  <si>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</si>
  <si>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</si>
  <si>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</si>
  <si>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</si>
  <si>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</si>
  <si>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</si>
  <si>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</si>
  <si>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</si>
  <si>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</si>
  <si>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</si>
  <si>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</si>
  <si>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</si>
  <si>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</si>
  <si>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</si>
  <si>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</si>
  <si>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</si>
  <si>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</si>
  <si>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</si>
  <si>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</si>
  <si>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</si>
  <si>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</si>
  <si>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</si>
  <si>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</si>
  <si>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</si>
  <si>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</si>
  <si>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</si>
  <si>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</si>
  <si>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</si>
  <si>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</si>
  <si>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</si>
  <si>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</si>
  <si>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</si>
  <si>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</si>
  <si>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</si>
  <si>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</si>
  <si>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</si>
  <si>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</si>
  <si>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</si>
  <si>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</si>
  <si>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</si>
  <si>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</si>
  <si>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</si>
  <si>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</si>
  <si>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</si>
  <si>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</si>
  <si>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</si>
  <si>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</si>
  <si>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</si>
  <si>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</si>
  <si>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</si>
  <si>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</si>
  <si>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</si>
  <si>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</si>
  <si>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</si>
  <si>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</si>
  <si>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</si>
  <si>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</si>
  <si>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</si>
  <si>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</si>
  <si>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</si>
  <si>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</si>
  <si>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</si>
  <si>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</si>
  <si>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</si>
  <si>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</si>
  <si>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</si>
  <si>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</si>
  <si>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</si>
  <si>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</si>
  <si>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岡山県新見市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</si>
  <si>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</si>
  <si>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</si>
  <si>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</si>
  <si>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</si>
  <si>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</si>
  <si>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</si>
  <si>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</si>
  <si>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</si>
  <si>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</si>
  <si>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</si>
  <si>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</si>
  <si>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</si>
  <si>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</si>
  <si>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</si>
  <si>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</si>
  <si>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</si>
  <si>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</si>
  <si>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</si>
  <si>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</si>
  <si>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</si>
  <si>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</si>
  <si>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</si>
  <si>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</si>
  <si>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</si>
  <si>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</si>
  <si>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</si>
  <si>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</si>
  <si>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</si>
  <si>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</si>
  <si>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</si>
  <si>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</si>
  <si>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</si>
  <si>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</si>
  <si>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</si>
  <si>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</si>
  <si>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新見市後期高齢者医療特別会計</t>
    <phoneticPr fontId="5"/>
  </si>
  <si>
    <t>新見市介護保険特別会計</t>
    <phoneticPr fontId="5"/>
  </si>
  <si>
    <t>新見市水道事業会計</t>
    <phoneticPr fontId="5"/>
  </si>
  <si>
    <t>法適用企業</t>
    <phoneticPr fontId="5"/>
  </si>
  <si>
    <t>新見市下水道事業会計</t>
    <phoneticPr fontId="5"/>
  </si>
  <si>
    <t>新見市観光事業特別会計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</si>
  <si>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</si>
  <si>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</si>
  <si>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</si>
  <si>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</si>
  <si>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</si>
  <si>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</si>
  <si>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</si>
  <si>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</si>
  <si>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</si>
  <si>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</si>
  <si>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</si>
  <si>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</si>
  <si>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</si>
  <si>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</si>
  <si>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</si>
  <si>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</si>
  <si>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</si>
  <si>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</si>
  <si>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</si>
  <si>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</si>
  <si>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</si>
  <si>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</si>
  <si>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</si>
  <si>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</si>
  <si>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</si>
  <si>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</si>
  <si>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</si>
  <si>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</si>
  <si>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</si>
  <si>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</si>
  <si>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</si>
  <si>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</si>
  <si>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</si>
  <si>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</si>
  <si>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</si>
  <si>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</si>
  <si>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</si>
  <si>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</si>
  <si>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</si>
  <si>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</si>
  <si>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</si>
  <si>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</si>
  <si>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</si>
  <si>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</si>
  <si>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</si>
  <si>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</si>
  <si>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</si>
  <si>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</si>
  <si>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</si>
  <si>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</si>
  <si>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</si>
  <si>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</si>
  <si>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</si>
  <si>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</si>
  <si>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</si>
  <si>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</si>
  <si>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</si>
  <si>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</si>
  <si>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</si>
  <si>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</si>
  <si>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</si>
  <si>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</si>
  <si>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</si>
  <si>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</si>
  <si>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</si>
  <si>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</si>
  <si>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</si>
  <si>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</si>
  <si>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</si>
  <si>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</si>
  <si>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</si>
  <si>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</si>
  <si>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</si>
  <si>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</si>
  <si>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</si>
  <si>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</si>
  <si>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</si>
  <si>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</si>
  <si>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</si>
  <si>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</si>
  <si>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</si>
  <si>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</si>
  <si>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</si>
  <si>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</si>
  <si>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</si>
  <si>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</si>
  <si>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</si>
  <si>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</si>
  <si>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</si>
  <si>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</si>
  <si>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</si>
  <si>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</si>
  <si>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</si>
  <si>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</si>
  <si>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</si>
  <si>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</si>
  <si>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</si>
  <si>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</si>
  <si>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</si>
  <si>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</si>
  <si>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</si>
  <si>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</si>
  <si>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</si>
  <si>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</si>
  <si>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</si>
  <si>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</si>
  <si>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</si>
  <si>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</si>
  <si>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</si>
  <si>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</si>
  <si>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</si>
  <si>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</si>
  <si>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</si>
  <si>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</si>
  <si>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</si>
  <si>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</si>
  <si>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</si>
  <si>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</si>
  <si>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</si>
  <si>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</si>
  <si>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</si>
  <si>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</si>
  <si>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</si>
  <si>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</si>
  <si>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</si>
  <si>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</si>
  <si>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</si>
  <si>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</si>
  <si>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</si>
  <si>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</si>
  <si>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</si>
  <si>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</si>
  <si>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</si>
  <si>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</si>
  <si>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</si>
  <si>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</si>
  <si>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</si>
  <si>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</si>
  <si>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</si>
  <si>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</si>
  <si>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</si>
  <si>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</si>
  <si>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1.24</t>
  </si>
  <si>
    <t>▲ 6.17</t>
  </si>
  <si>
    <t>▲ 1.04</t>
  </si>
  <si>
    <t>▲ 0.23</t>
  </si>
  <si>
    <t>一般会計</t>
  </si>
  <si>
    <t>新見市水道事業会計</t>
  </si>
  <si>
    <t>新見市介護保険特別会計</t>
  </si>
  <si>
    <t>新見市下水道事業会計</t>
  </si>
  <si>
    <t>新見市国民健康保険特別会計</t>
  </si>
  <si>
    <t>新見市観光事業特別会計</t>
  </si>
  <si>
    <t>新見市診療所特別会計</t>
  </si>
  <si>
    <t>新見市後期高齢者医療特別会計</t>
  </si>
  <si>
    <t>その他会計（赤字）</t>
  </si>
  <si>
    <t>その他会計（黒字）</t>
  </si>
  <si>
    <t>H28末</t>
    <phoneticPr fontId="5"/>
  </si>
  <si>
    <t>H29末</t>
    <phoneticPr fontId="5"/>
  </si>
  <si>
    <t>H30末</t>
    <phoneticPr fontId="5"/>
  </si>
  <si>
    <t>R01末</t>
    <phoneticPr fontId="5"/>
  </si>
  <si>
    <t>R02末</t>
    <phoneticPr fontId="5"/>
  </si>
  <si>
    <t>-</t>
    <phoneticPr fontId="2"/>
  </si>
  <si>
    <t>井倉洞</t>
    <rPh sb="0" eb="2">
      <t>イクラ</t>
    </rPh>
    <rPh sb="2" eb="3">
      <t>ドウ</t>
    </rPh>
    <phoneticPr fontId="2"/>
  </si>
  <si>
    <t>草間自然休養村</t>
    <rPh sb="0" eb="2">
      <t>クサマ</t>
    </rPh>
    <rPh sb="2" eb="4">
      <t>シゼン</t>
    </rPh>
    <rPh sb="4" eb="6">
      <t>キュウヨウ</t>
    </rPh>
    <rPh sb="6" eb="7">
      <t>ムラ</t>
    </rPh>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</si>
  <si>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</si>
  <si>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</si>
  <si>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</si>
  <si>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1">
      <t>オカ</t>
    </rPh>
    <rPh sb="1" eb="3">
      <t>ヤマケン</t>
    </rPh>
    <rPh sb="3" eb="5">
      <t>シンヨウ</t>
    </rPh>
    <rPh sb="5" eb="7">
      <t>ホショウ</t>
    </rPh>
    <rPh sb="7" eb="9">
      <t>キョウカイ</t>
    </rPh>
    <phoneticPr fontId="2"/>
  </si>
  <si>
    <t>-</t>
    <phoneticPr fontId="2"/>
  </si>
  <si>
    <t>公共施設等整備基金</t>
    <phoneticPr fontId="5"/>
  </si>
  <si>
    <t>地域づくり振興基金</t>
    <phoneticPr fontId="5"/>
  </si>
  <si>
    <t>ふるさとにいみ応援基金</t>
    <phoneticPr fontId="5"/>
  </si>
  <si>
    <t>温泉施設整備基金</t>
    <phoneticPr fontId="2"/>
  </si>
  <si>
    <t>新見美術館美術品購入準備基金</t>
    <rPh sb="0" eb="2">
      <t>ニイミ</t>
    </rPh>
    <rPh sb="2" eb="5">
      <t>ビジュツカン</t>
    </rPh>
    <rPh sb="5" eb="7">
      <t>ビジュツ</t>
    </rPh>
    <rPh sb="7" eb="8">
      <t>ヒン</t>
    </rPh>
    <rPh sb="8" eb="10">
      <t>コウニュウ</t>
    </rPh>
    <rPh sb="10" eb="12">
      <t>ジュンビ</t>
    </rPh>
    <rPh sb="12" eb="14">
      <t>キキン</t>
    </rPh>
    <phoneticPr fontId="5"/>
  </si>
  <si>
    <t>〇</t>
    <phoneticPr fontId="2"/>
  </si>
  <si>
    <t>岡山県後期高齢者医療広域連合一般会計</t>
    <rPh sb="0" eb="1">
      <t>オカ</t>
    </rPh>
    <rPh sb="1" eb="3">
      <t>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</si>
  <si>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1">
      <t>オカ</t>
    </rPh>
    <rPh sb="1" eb="3">
      <t>ヤマケン</t>
    </rPh>
    <rPh sb="3" eb="5">
      <t>コウキ</t>
    </rPh>
    <rPh sb="5" eb="8">
      <t>コウレイシャ</t>
    </rPh>
    <rPh sb="8" eb="10">
      <t>イリョウ</t>
    </rPh>
    <rPh sb="10" eb="12">
      <t>コウイキ</t>
    </rPh>
    <rPh sb="12" eb="14">
      <t>レンゴウ</t>
    </rPh>
    <rPh sb="14" eb="18">
      <t>トクベツカイケイ</t>
    </rPh>
    <phoneticPr fontId="2"/>
  </si>
  <si>
    <t>岡山県市町村総合事務組合一般会計</t>
    <rPh sb="0" eb="1">
      <t>オカ</t>
    </rPh>
    <rPh sb="1" eb="3">
      <t>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</si>
  <si>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1">
      <t>オカ</t>
    </rPh>
    <rPh sb="1" eb="3">
      <t>ヤマケン</t>
    </rPh>
    <rPh sb="3" eb="6">
      <t>シチョウソン</t>
    </rPh>
    <rPh sb="6" eb="8">
      <t>ソウゴウ</t>
    </rPh>
    <rPh sb="8" eb="10">
      <t>ジム</t>
    </rPh>
    <rPh sb="10" eb="12">
      <t>クミアイ</t>
    </rPh>
    <rPh sb="12" eb="14">
      <t>カシツケ</t>
    </rPh>
    <rPh sb="14" eb="15">
      <t>キン</t>
    </rPh>
    <rPh sb="15" eb="19">
      <t>トクベツカイケイ</t>
    </rPh>
    <phoneticPr fontId="2"/>
  </si>
  <si>
    <t>岡山県市町村総合事務組合交通災害共済特別会計</t>
    <rPh sb="0" eb="1">
      <t>オカ</t>
    </rPh>
    <rPh sb="1" eb="3">
      <t>ヤマケン</t>
    </rPh>
    <rPh sb="3" eb="6">
      <t>シチョウソン</t>
    </rPh>
    <rPh sb="6" eb="8">
      <t>ソウゴウ</t>
    </rPh>
    <rPh sb="8" eb="10">
      <t>ジム</t>
    </rPh>
    <rPh sb="10" eb="12">
      <t>クミアイ</t>
    </rPh>
    <rPh sb="12" eb="14">
      <t>コウツウ</t>
    </rPh>
    <rPh sb="14" eb="16">
      <t>サイガイ</t>
    </rPh>
    <rPh sb="16" eb="18">
      <t>キョウサイ</t>
    </rPh>
    <rPh sb="18" eb="22">
      <t>トクベツカイケイ</t>
    </rPh>
    <phoneticPr fontId="2"/>
  </si>
  <si>
    <t>岡山県市町村総合事務組合拠出金事業特別会計</t>
    <rPh sb="0" eb="1">
      <t>オカ</t>
    </rPh>
    <rPh sb="1" eb="3">
      <t>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</si>
  <si>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1">
      <t>オカ</t>
    </rPh>
    <rPh sb="1" eb="3">
      <t>ヤマケン</t>
    </rPh>
    <rPh sb="3" eb="6">
      <t>シチョウソン</t>
    </rPh>
    <rPh sb="6" eb="7">
      <t>ゼイ</t>
    </rPh>
    <rPh sb="7" eb="9">
      <t>セイリ</t>
    </rPh>
    <rPh sb="9" eb="11">
      <t>クミアイ</t>
    </rPh>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</si>
  <si>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</si>
  <si>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</si>
  <si>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</si>
  <si>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</si>
  <si>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３０年度及び令和元年度に大規模災害が発生し、一時的に基金を取り崩したことにより将来負担比率が増加傾向にあったが、令和２年度以降は災害対応が落ち着き、地方債残高も減少したことにより数値が大きく改善された。一方で、有形固定資産減価償却率は類似団体よりも高く上昇傾向にあるが、これは広大な市域を網羅する道路の有形固定資産減価償却率が９０％以上になっていることが主な要因であり、今後も公共施設等総合管理計画に基づき、予防保全への転換や長寿命化の推進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</si>
  <si>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</si>
  <si>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</si>
  <si>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</si>
  <si>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</si>
  <si>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</si>
  <si>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</si>
  <si>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３０年度及び令和元年度に大規模災害が発生し、一時的に基金を取り崩したことにより将来負担比率、実質公債費比率ともに数値が増加傾向にあったが、令和２年度以降は災害対応が落ち着き、地方債残高も減少したことにより数値が大きく改善された。今後も計画的な地方債の繰上償還などにより、将来負担比率、実質公債費比率の改善に取り組んでいく。</t>
    <rPh sb="153" eb="155">
      <t>カイゼン</t>
    </rPh>
    <rPh sb="156" eb="157">
      <t>ト</t>
    </rPh>
    <rPh sb="158" eb="159">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</si>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</sst>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0E68-49A3-908D-7A6F1AAC0C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124581</c:v>
                </c:pt>
                <c:pt idx="1">
                  <c:v>117640</c:v>
                </c:pt>
                <c:pt idx="2">
                  <c:v>100122</c:v>
                </c:pt>
                <c:pt idx="3">
                  <c:v>155026</c:v>
                </c:pt>
                <c:pt idx="4">
                  <c:v>99801</c:v>
                </c:pt>
              </c:numCache>
            </c:numRef>
          </c:val>
          <c:smooth val="0"/>
          <c:extLst>
            <c:ext xmlns:c16="http://schemas.microsoft.com/office/drawing/2014/chart" uri="{C3380CC4-5D6E-409C-BE32-E72D297353CC}">
              <c16:uniqueId val="{00000001-0E68-49A3-908D-7A6F1AAC0C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9.3800000000000008</c:v>
                </c:pt>
                <c:pt idx="1">
                  <c:v>9.75</c:v>
                </c:pt>
                <c:pt idx="2">
                  <c:v>13.85</c:v>
                </c:pt>
                <c:pt idx="3">
                  <c:v>9.92</c:v>
                </c:pt>
                <c:pt idx="4">
                  <c:v>9.7200000000000006</c:v>
                </c:pt>
              </c:numCache>
            </c:numRef>
          </c:val>
          <c:extLst>
            <c:ext xmlns:c16="http://schemas.microsoft.com/office/drawing/2014/chart" uri="{C3380CC4-5D6E-409C-BE32-E72D297353CC}">
              <c16:uniqueId val="{00000000-80CE-4BC7-BC13-AF46CDA699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39.33</c:v>
                </c:pt>
                <c:pt idx="1">
                  <c:v>33.39</c:v>
                </c:pt>
                <c:pt idx="2">
                  <c:v>31.3</c:v>
                </c:pt>
                <c:pt idx="3">
                  <c:v>34.72</c:v>
                </c:pt>
                <c:pt idx="4">
                  <c:v>33.68</c:v>
                </c:pt>
              </c:numCache>
            </c:numRef>
          </c:val>
          <c:extLst>
            <c:ext xmlns:c16="http://schemas.microsoft.com/office/drawing/2014/chart" uri="{C3380CC4-5D6E-409C-BE32-E72D297353CC}">
              <c16:uniqueId val="{00000001-80CE-4BC7-BC13-AF46CDA699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-1.24</c:v>
                </c:pt>
                <c:pt idx="1">
                  <c:v>-6.17</c:v>
                </c:pt>
                <c:pt idx="2">
                  <c:v>0.39</c:v>
                </c:pt>
                <c:pt idx="3">
                  <c:v>-1.04</c:v>
                </c:pt>
                <c:pt idx="4">
                  <c:v>-0.23</c:v>
                </c:pt>
              </c:numCache>
            </c:numRef>
          </c:val>
          <c:smooth val="0"/>
          <c:extLst>
            <c:ext xmlns:c16="http://schemas.microsoft.com/office/drawing/2014/chart" uri="{C3380CC4-5D6E-409C-BE32-E72D297353CC}">
              <c16:uniqueId val="{00000002-80CE-4BC7-BC13-AF46CDA699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1.59</c:v>
                </c:pt>
                <c:pt idx="2">
                  <c:v>#N/A</c:v>
                </c:pt>
                <c:pt idx="3">
                  <c:v>2.04</c:v>
                </c:pt>
                <c:pt idx="4">
                  <c:v>#N/A</c:v>
                </c:pt>
                <c:pt idx="5">
                  <c:v>1.03</c:v>
                </c:pt>
                <c:pt idx="6">
                  <c:v>0</c:v>
                </c:pt>
                <c:pt idx="7">
                  <c:v>0</c:v>
                </c:pt>
                <c:pt idx="8">
                  <c:v>0</c:v>
                </c:pt>
                <c:pt idx="9">
                  <c:v>0</c:v>
                </c:pt>
              </c:numCache>
            </c:numRef>
          </c:val>
          <c:extLst>
            <c:ext xmlns:c16="http://schemas.microsoft.com/office/drawing/2014/chart" uri="{C3380CC4-5D6E-409C-BE32-E72D297353CC}">
              <c16:uniqueId val="{00000000-BB1A-4844-9963-C8BC0F14C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1A-4844-9963-C8BC0F14C8D3}"/>
            </c:ext>
          </c:extLst>
        </c:ser>
        <c:ser>
          <c:idx val="2"/>
          <c:order val="2"/>
          <c:tx>
            <c:strRef>
              <c:f>データシート!$A$29</c:f>
              <c:strCache>
                <c:ptCount val="1"/>
                <c:pt idx="0">
                  <c:v>新見市後期高齢者医療特別会計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BB1A-4844-9963-C8BC0F14C8D3}"/>
            </c:ext>
          </c:extLst>
        </c:ser>
        <c:ser>
          <c:idx val="3"/>
          <c:order val="3"/>
          <c:tx>
            <c:strRef>
              <c:f>データシート!$A$30</c:f>
              <c:strCache>
                <c:ptCount val="1"/>
                <c:pt idx="0">
                  <c:v>新見市診療所特別会計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3-BB1A-4844-9963-C8BC0F14C8D3}"/>
            </c:ext>
          </c:extLst>
        </c:ser>
        <c:ser>
          <c:idx val="4"/>
          <c:order val="4"/>
          <c:tx>
            <c:strRef>
              <c:f>データシート!$A$31</c:f>
              <c:strCache>
                <c:ptCount val="1"/>
                <c:pt idx="0">
                  <c:v>新見市観光事業特別会計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0.02</c:v>
                </c:pt>
                <c:pt idx="4">
                  <c:v>#N/A</c:v>
                </c:pt>
                <c:pt idx="5">
                  <c:v>0.12</c:v>
                </c:pt>
                <c:pt idx="6">
                  <c:v>#N/A</c:v>
                </c:pt>
                <c:pt idx="7">
                  <c:v>0.08</c:v>
                </c:pt>
                <c:pt idx="8">
                  <c:v>#N/A</c:v>
                </c:pt>
                <c:pt idx="9">
                  <c:v>0.04</c:v>
                </c:pt>
              </c:numCache>
            </c:numRef>
          </c:val>
          <c:extLst>
            <c:ext xmlns:c16="http://schemas.microsoft.com/office/drawing/2014/chart" uri="{C3380CC4-5D6E-409C-BE32-E72D297353CC}">
              <c16:uniqueId val="{00000004-BB1A-4844-9963-C8BC0F14C8D3}"/>
            </c:ext>
          </c:extLst>
        </c:ser>
        <c:ser>
          <c:idx val="5"/>
          <c:order val="5"/>
          <c:tx>
            <c:strRef>
              <c:f>データシート!$A$32</c:f>
              <c:strCache>
                <c:ptCount val="1"/>
                <c:pt idx="0">
                  <c:v>新見市国民健康保険特別会計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1.49</c:v>
                </c:pt>
                <c:pt idx="2">
                  <c:v>#N/A</c:v>
                </c:pt>
                <c:pt idx="3">
                  <c:v>0.43</c:v>
                </c:pt>
                <c:pt idx="4">
                  <c:v>#N/A</c:v>
                </c:pt>
                <c:pt idx="5">
                  <c:v>0.32</c:v>
                </c:pt>
                <c:pt idx="6">
                  <c:v>#N/A</c:v>
                </c:pt>
                <c:pt idx="7">
                  <c:v>0.42</c:v>
                </c:pt>
                <c:pt idx="8">
                  <c:v>#N/A</c:v>
                </c:pt>
                <c:pt idx="9">
                  <c:v>0.46</c:v>
                </c:pt>
              </c:numCache>
            </c:numRef>
          </c:val>
          <c:extLst>
            <c:ext xmlns:c16="http://schemas.microsoft.com/office/drawing/2014/chart" uri="{C3380CC4-5D6E-409C-BE32-E72D297353CC}">
              <c16:uniqueId val="{00000005-BB1A-4844-9963-C8BC0F14C8D3}"/>
            </c:ext>
          </c:extLst>
        </c:ser>
        <c:ser>
          <c:idx val="6"/>
          <c:order val="6"/>
          <c:tx>
            <c:strRef>
              <c:f>データシート!$A$33</c:f>
              <c:strCache>
                <c:ptCount val="1"/>
                <c:pt idx="0">
                  <c:v>新見市下水道事業会計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0.35</c:v>
                </c:pt>
                <c:pt idx="8">
                  <c:v>#N/A</c:v>
                </c:pt>
                <c:pt idx="9">
                  <c:v>0.49</c:v>
                </c:pt>
              </c:numCache>
            </c:numRef>
          </c:val>
          <c:extLst>
            <c:ext xmlns:c16="http://schemas.microsoft.com/office/drawing/2014/chart" uri="{C3380CC4-5D6E-409C-BE32-E72D297353CC}">
              <c16:uniqueId val="{00000006-BB1A-4844-9963-C8BC0F14C8D3}"/>
            </c:ext>
          </c:extLst>
        </c:ser>
        <c:ser>
          <c:idx val="7"/>
          <c:order val="7"/>
          <c:tx>
            <c:strRef>
              <c:f>データシート!$A$34</c:f>
              <c:strCache>
                <c:ptCount val="1"/>
                <c:pt idx="0">
                  <c:v>新見市介護保険特別会計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1.17</c:v>
                </c:pt>
                <c:pt idx="2">
                  <c:v>#N/A</c:v>
                </c:pt>
                <c:pt idx="3">
                  <c:v>1.52</c:v>
                </c:pt>
                <c:pt idx="4">
                  <c:v>#N/A</c:v>
                </c:pt>
                <c:pt idx="5">
                  <c:v>1.1399999999999999</c:v>
                </c:pt>
                <c:pt idx="6">
                  <c:v>#N/A</c:v>
                </c:pt>
                <c:pt idx="7">
                  <c:v>1.26</c:v>
                </c:pt>
                <c:pt idx="8">
                  <c:v>#N/A</c:v>
                </c:pt>
                <c:pt idx="9">
                  <c:v>1.76</c:v>
                </c:pt>
              </c:numCache>
            </c:numRef>
          </c:val>
          <c:extLst>
            <c:ext xmlns:c16="http://schemas.microsoft.com/office/drawing/2014/chart" uri="{C3380CC4-5D6E-409C-BE32-E72D297353CC}">
              <c16:uniqueId val="{00000007-BB1A-4844-9963-C8BC0F14C8D3}"/>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6.92</c:v>
                </c:pt>
                <c:pt idx="2">
                  <c:v>#N/A</c:v>
                </c:pt>
                <c:pt idx="3">
                  <c:v>6.72</c:v>
                </c:pt>
                <c:pt idx="4">
                  <c:v>#N/A</c:v>
                </c:pt>
                <c:pt idx="5">
                  <c:v>6.66</c:v>
                </c:pt>
                <c:pt idx="6">
                  <c:v>#N/A</c:v>
                </c:pt>
                <c:pt idx="7">
                  <c:v>7.15</c:v>
                </c:pt>
                <c:pt idx="8">
                  <c:v>#N/A</c:v>
                </c:pt>
                <c:pt idx="9">
                  <c:v>7.02</c:v>
                </c:pt>
              </c:numCache>
            </c:numRef>
          </c:val>
          <c:extLst>
            <c:ext xmlns:c16="http://schemas.microsoft.com/office/drawing/2014/chart" uri="{C3380CC4-5D6E-409C-BE32-E72D297353CC}">
              <c16:uniqueId val="{00000008-BB1A-4844-9963-C8BC0F14C8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9.36</c:v>
                </c:pt>
                <c:pt idx="2">
                  <c:v>#N/A</c:v>
                </c:pt>
                <c:pt idx="3">
                  <c:v>9.6999999999999993</c:v>
                </c:pt>
                <c:pt idx="4">
                  <c:v>#N/A</c:v>
                </c:pt>
                <c:pt idx="5">
                  <c:v>13.8</c:v>
                </c:pt>
                <c:pt idx="6">
                  <c:v>#N/A</c:v>
                </c:pt>
                <c:pt idx="7">
                  <c:v>9.8699999999999992</c:v>
                </c:pt>
                <c:pt idx="8">
                  <c:v>#N/A</c:v>
                </c:pt>
                <c:pt idx="9">
                  <c:v>9.69</c:v>
                </c:pt>
              </c:numCache>
            </c:numRef>
          </c:val>
          <c:extLst>
            <c:ext xmlns:c16="http://schemas.microsoft.com/office/drawing/2014/chart" uri="{C3380CC4-5D6E-409C-BE32-E72D297353CC}">
              <c16:uniqueId val="{00000009-BB1A-4844-9963-C8BC0F14C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3785</c:v>
                </c:pt>
                <c:pt idx="5">
                  <c:v>3824</c:v>
                </c:pt>
                <c:pt idx="8">
                  <c:v>3848</c:v>
                </c:pt>
                <c:pt idx="11">
                  <c:v>3748</c:v>
                </c:pt>
                <c:pt idx="14">
                  <c:v>3548</c:v>
                </c:pt>
              </c:numCache>
            </c:numRef>
          </c:val>
          <c:extLst>
            <c:ext xmlns:c16="http://schemas.microsoft.com/office/drawing/2014/chart" uri="{C3380CC4-5D6E-409C-BE32-E72D297353CC}">
              <c16:uniqueId val="{00000000-EA99-4C3C-887F-15A67F2A6A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2</c:v>
                </c:pt>
                <c:pt idx="6">
                  <c:v>0</c:v>
                </c:pt>
                <c:pt idx="9">
                  <c:v>1</c:v>
                </c:pt>
                <c:pt idx="12">
                  <c:v>0</c:v>
                </c:pt>
              </c:numCache>
            </c:numRef>
          </c:val>
          <c:extLst>
            <c:ext xmlns:c16="http://schemas.microsoft.com/office/drawing/2014/chart" uri="{C3380CC4-5D6E-409C-BE32-E72D297353CC}">
              <c16:uniqueId val="{00000001-EA99-4C3C-887F-15A67F2A6A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10</c:v>
                </c:pt>
                <c:pt idx="6">
                  <c:v>11</c:v>
                </c:pt>
                <c:pt idx="9">
                  <c:v>5</c:v>
                </c:pt>
                <c:pt idx="12">
                  <c:v>4</c:v>
                </c:pt>
              </c:numCache>
            </c:numRef>
          </c:val>
          <c:extLst>
            <c:ext xmlns:c16="http://schemas.microsoft.com/office/drawing/2014/chart" uri="{C3380CC4-5D6E-409C-BE32-E72D297353CC}">
              <c16:uniqueId val="{00000002-EA99-4C3C-887F-15A67F2A6A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99-4C3C-887F-15A67F2A6A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1274</c:v>
                </c:pt>
                <c:pt idx="3">
                  <c:v>1276</c:v>
                </c:pt>
                <c:pt idx="6">
                  <c:v>1310</c:v>
                </c:pt>
                <c:pt idx="9">
                  <c:v>1085</c:v>
                </c:pt>
                <c:pt idx="12">
                  <c:v>1087</c:v>
                </c:pt>
              </c:numCache>
            </c:numRef>
          </c:val>
          <c:extLst>
            <c:ext xmlns:c16="http://schemas.microsoft.com/office/drawing/2014/chart" uri="{C3380CC4-5D6E-409C-BE32-E72D297353CC}">
              <c16:uniqueId val="{00000004-EA99-4C3C-887F-15A67F2A6A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99-4C3C-887F-15A67F2A6A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99-4C3C-887F-15A67F2A6A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3656</c:v>
                </c:pt>
                <c:pt idx="3">
                  <c:v>3690</c:v>
                </c:pt>
                <c:pt idx="6">
                  <c:v>3737</c:v>
                </c:pt>
                <c:pt idx="9">
                  <c:v>3686</c:v>
                </c:pt>
                <c:pt idx="12">
                  <c:v>3457</c:v>
                </c:pt>
              </c:numCache>
            </c:numRef>
          </c:val>
          <c:extLst>
            <c:ext xmlns:c16="http://schemas.microsoft.com/office/drawing/2014/chart" uri="{C3380CC4-5D6E-409C-BE32-E72D297353CC}">
              <c16:uniqueId val="{00000007-EA99-4C3C-887F-15A67F2A6A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1151</c:v>
                </c:pt>
                <c:pt idx="2">
                  <c:v>#N/A</c:v>
                </c:pt>
                <c:pt idx="3">
                  <c:v>#N/A</c:v>
                </c:pt>
                <c:pt idx="4">
                  <c:v>1154</c:v>
                </c:pt>
                <c:pt idx="5">
                  <c:v>#N/A</c:v>
                </c:pt>
                <c:pt idx="6">
                  <c:v>#N/A</c:v>
                </c:pt>
                <c:pt idx="7">
                  <c:v>1210</c:v>
                </c:pt>
                <c:pt idx="8">
                  <c:v>#N/A</c:v>
                </c:pt>
                <c:pt idx="9">
                  <c:v>#N/A</c:v>
                </c:pt>
                <c:pt idx="10">
                  <c:v>1029</c:v>
                </c:pt>
                <c:pt idx="11">
                  <c:v>#N/A</c:v>
                </c:pt>
                <c:pt idx="12">
                  <c:v>#N/A</c:v>
                </c:pt>
                <c:pt idx="13">
                  <c:v>1000</c:v>
                </c:pt>
                <c:pt idx="14">
                  <c:v>#N/A</c:v>
                </c:pt>
              </c:numCache>
            </c:numRef>
          </c:val>
          <c:smooth val="0"/>
          <c:extLst>
            <c:ext xmlns:c16="http://schemas.microsoft.com/office/drawing/2014/chart" uri="{C3380CC4-5D6E-409C-BE32-E72D297353CC}">
              <c16:uniqueId val="{00000008-EA99-4C3C-887F-15A67F2A6A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32045</c:v>
                </c:pt>
                <c:pt idx="5">
                  <c:v>31097</c:v>
                </c:pt>
                <c:pt idx="8">
                  <c:v>29780</c:v>
                </c:pt>
                <c:pt idx="11">
                  <c:v>30063</c:v>
                </c:pt>
                <c:pt idx="14">
                  <c:v>29194</c:v>
                </c:pt>
              </c:numCache>
            </c:numRef>
          </c:val>
          <c:extLst>
            <c:ext xmlns:c16="http://schemas.microsoft.com/office/drawing/2014/chart" uri="{C3380CC4-5D6E-409C-BE32-E72D297353CC}">
              <c16:uniqueId val="{00000000-2717-43C0-84C3-DA2665958EE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1639</c:v>
                </c:pt>
                <c:pt idx="5">
                  <c:v>1450</c:v>
                </c:pt>
                <c:pt idx="8">
                  <c:v>1453</c:v>
                </c:pt>
                <c:pt idx="11">
                  <c:v>1272</c:v>
                </c:pt>
                <c:pt idx="14">
                  <c:v>1135</c:v>
                </c:pt>
              </c:numCache>
            </c:numRef>
          </c:val>
          <c:extLst>
            <c:ext xmlns:c16="http://schemas.microsoft.com/office/drawing/2014/chart" uri="{C3380CC4-5D6E-409C-BE32-E72D297353CC}">
              <c16:uniqueId val="{00000001-2717-43C0-84C3-DA2665958EE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10878</c:v>
                </c:pt>
                <c:pt idx="5">
                  <c:v>10081</c:v>
                </c:pt>
                <c:pt idx="8">
                  <c:v>9248</c:v>
                </c:pt>
                <c:pt idx="11">
                  <c:v>10219</c:v>
                </c:pt>
                <c:pt idx="14">
                  <c:v>11133</c:v>
                </c:pt>
              </c:numCache>
            </c:numRef>
          </c:val>
          <c:extLst>
            <c:ext xmlns:c16="http://schemas.microsoft.com/office/drawing/2014/chart" uri="{C3380CC4-5D6E-409C-BE32-E72D297353CC}">
              <c16:uniqueId val="{00000002-2717-43C0-84C3-DA2665958EE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17-43C0-84C3-DA2665958EE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17-43C0-84C3-DA2665958EE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2</c:v>
                </c:pt>
                <c:pt idx="6">
                  <c:v>1</c:v>
                </c:pt>
                <c:pt idx="9">
                  <c:v>2</c:v>
                </c:pt>
                <c:pt idx="12">
                  <c:v>2</c:v>
                </c:pt>
              </c:numCache>
            </c:numRef>
          </c:val>
          <c:extLst>
            <c:ext xmlns:c16="http://schemas.microsoft.com/office/drawing/2014/chart" uri="{C3380CC4-5D6E-409C-BE32-E72D297353CC}">
              <c16:uniqueId val="{00000005-2717-43C0-84C3-DA2665958EE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4301</c:v>
                </c:pt>
                <c:pt idx="3">
                  <c:v>4140</c:v>
                </c:pt>
                <c:pt idx="6">
                  <c:v>4219</c:v>
                </c:pt>
                <c:pt idx="9">
                  <c:v>4220</c:v>
                </c:pt>
                <c:pt idx="12">
                  <c:v>4245</c:v>
                </c:pt>
              </c:numCache>
            </c:numRef>
          </c:val>
          <c:extLst>
            <c:ext xmlns:c16="http://schemas.microsoft.com/office/drawing/2014/chart" uri="{C3380CC4-5D6E-409C-BE32-E72D297353CC}">
              <c16:uniqueId val="{00000006-2717-43C0-84C3-DA2665958EE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717-43C0-84C3-DA2665958EE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15259</c:v>
                </c:pt>
                <c:pt idx="3">
                  <c:v>14647</c:v>
                </c:pt>
                <c:pt idx="6">
                  <c:v>13918</c:v>
                </c:pt>
                <c:pt idx="9">
                  <c:v>12526</c:v>
                </c:pt>
                <c:pt idx="12">
                  <c:v>11233</c:v>
                </c:pt>
              </c:numCache>
            </c:numRef>
          </c:val>
          <c:extLst>
            <c:ext xmlns:c16="http://schemas.microsoft.com/office/drawing/2014/chart" uri="{C3380CC4-5D6E-409C-BE32-E72D297353CC}">
              <c16:uniqueId val="{00000008-2717-43C0-84C3-DA2665958EE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c:v>
                </c:pt>
                <c:pt idx="3">
                  <c:v>28</c:v>
                </c:pt>
                <c:pt idx="6">
                  <c:v>24</c:v>
                </c:pt>
                <c:pt idx="9">
                  <c:v>19</c:v>
                </c:pt>
                <c:pt idx="12">
                  <c:v>16</c:v>
                </c:pt>
              </c:numCache>
            </c:numRef>
          </c:val>
          <c:extLst>
            <c:ext xmlns:c16="http://schemas.microsoft.com/office/drawing/2014/chart" uri="{C3380CC4-5D6E-409C-BE32-E72D297353CC}">
              <c16:uniqueId val="{00000009-2717-43C0-84C3-DA2665958EE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31044</c:v>
                </c:pt>
                <c:pt idx="3">
                  <c:v>30756</c:v>
                </c:pt>
                <c:pt idx="6">
                  <c:v>29419</c:v>
                </c:pt>
                <c:pt idx="9">
                  <c:v>29861</c:v>
                </c:pt>
                <c:pt idx="12">
                  <c:v>29087</c:v>
                </c:pt>
              </c:numCache>
            </c:numRef>
          </c:val>
          <c:extLst>
            <c:ext xmlns:c16="http://schemas.microsoft.com/office/drawing/2014/chart" uri="{C3380CC4-5D6E-409C-BE32-E72D297353CC}">
              <c16:uniqueId val="{0000000A-2717-43C0-84C3-DA2665958EE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6075</c:v>
                </c:pt>
                <c:pt idx="2">
                  <c:v>#N/A</c:v>
                </c:pt>
                <c:pt idx="3">
                  <c:v>#N/A</c:v>
                </c:pt>
                <c:pt idx="4">
                  <c:v>6944</c:v>
                </c:pt>
                <c:pt idx="5">
                  <c:v>#N/A</c:v>
                </c:pt>
                <c:pt idx="6">
                  <c:v>#N/A</c:v>
                </c:pt>
                <c:pt idx="7">
                  <c:v>7098</c:v>
                </c:pt>
                <c:pt idx="8">
                  <c:v>#N/A</c:v>
                </c:pt>
                <c:pt idx="9">
                  <c:v>#N/A</c:v>
                </c:pt>
                <c:pt idx="10">
                  <c:v>5074</c:v>
                </c:pt>
                <c:pt idx="11">
                  <c:v>#N/A</c:v>
                </c:pt>
                <c:pt idx="12">
                  <c:v>#N/A</c:v>
                </c:pt>
                <c:pt idx="13">
                  <c:v>3121</c:v>
                </c:pt>
                <c:pt idx="14">
                  <c:v>#N/A</c:v>
                </c:pt>
              </c:numCache>
            </c:numRef>
          </c:val>
          <c:smooth val="0"/>
          <c:extLst>
            <c:ext xmlns:c16="http://schemas.microsoft.com/office/drawing/2014/chart" uri="{C3380CC4-5D6E-409C-BE32-E72D297353CC}">
              <c16:uniqueId val="{0000000B-2717-43C0-84C3-DA2665958EE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4751</c:v>
                </c:pt>
                <c:pt idx="1">
                  <c:v>5501</c:v>
                </c:pt>
                <c:pt idx="2">
                  <c:v>5475</c:v>
                </c:pt>
              </c:numCache>
            </c:numRef>
          </c:val>
          <c:extLst>
            <c:ext xmlns:c16="http://schemas.microsoft.com/office/drawing/2014/chart" uri="{C3380CC4-5D6E-409C-BE32-E72D297353CC}">
              <c16:uniqueId val="{00000000-DB8B-49D5-8649-1141E31774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c:v>
                </c:pt>
                <c:pt idx="1">
                  <c:v>381</c:v>
                </c:pt>
                <c:pt idx="2">
                  <c:v>940</c:v>
                </c:pt>
              </c:numCache>
            </c:numRef>
          </c:val>
          <c:extLst>
            <c:ext xmlns:c16="http://schemas.microsoft.com/office/drawing/2014/chart" uri="{C3380CC4-5D6E-409C-BE32-E72D297353CC}">
              <c16:uniqueId val="{00000001-DB8B-49D5-8649-1141E31774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4844</c:v>
                </c:pt>
                <c:pt idx="1">
                  <c:v>4212</c:v>
                </c:pt>
                <c:pt idx="2">
                  <c:v>4685</c:v>
                </c:pt>
              </c:numCache>
            </c:numRef>
          </c:val>
          <c:extLst>
            <c:ext xmlns:c16="http://schemas.microsoft.com/office/drawing/2014/chart" uri="{C3380CC4-5D6E-409C-BE32-E72D297353CC}">
              <c16:uniqueId val="{00000002-DB8B-49D5-8649-1141E317749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{940F5074-8D65-4BCB-B5E5-8B65DF2BC637}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4B5-48C7-A7C9-AF7ED1B766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{BF23BA60-578D-4AD9-8AEB-8B19DE791D3C}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B5-48C7-A7C9-AF7ED1B766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{087723F1-F45E-4547-954E-91736FD1F867}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B5-48C7-A7C9-AF7ED1B766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{5EB9D428-D154-47A9-88AD-A10EE9DF5FAC}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B5-48C7-A7C9-AF7ED1B766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{5343CEDB-79DE-4197-9182-A81B2CC71635}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B5-48C7-A7C9-AF7ED1B766AB}"/>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{E6DBEA0F-3CB7-4817-9F0B-7016E2325B10}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4B5-48C7-A7C9-AF7ED1B766AB}"/>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{BF2D1022-FE70-449F-8D3A-9619CC0E9687}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4B5-48C7-A7C9-AF7ED1B766A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{C4858E47-2363-4428-95E0-5B948E72CFFA}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4B5-48C7-A7C9-AF7ED1B766A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{74722129-88C9-4BAD-882F-1D30E93768B0}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4B5-48C7-A7C9-AF7ED1B766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71.8</c:v>
                </c:pt>
                <c:pt idx="8">
                  <c:v>72.7</c:v>
                </c:pt>
                <c:pt idx="16">
                  <c:v>74.099999999999994</c:v>
                </c:pt>
                <c:pt idx="24">
                  <c:v>74.2</c:v>
                </c:pt>
                <c:pt idx="32">
                  <c:v>74.900000000000006</c:v>
                </c:pt>
              </c:numCache>
            </c:numRef>
          </c:xVal>
          <c:yVal>
            <c:numRef>
              <c:f>公会計指標分析・財政指標組合せ分析表!$BP$51:$DC$51</c:f>
              <c:numCache>
                <c:formatCode>#,##0.0;"▲ "#,##0.0</c:formatCode>
                <c:ptCount val="40"/>
                <c:pt idx="0">
                  <c:v>51.3</c:v>
                </c:pt>
                <c:pt idx="8">
                  <c:v>59.6</c:v>
                </c:pt>
                <c:pt idx="16">
                  <c:v>61.7</c:v>
                </c:pt>
                <c:pt idx="24">
                  <c:v>41.4</c:v>
                </c:pt>
                <c:pt idx="32">
                  <c:v>24.2</c:v>
                </c:pt>
              </c:numCache>
            </c:numRef>
          </c:yVal>
          <c:smooth val="0"/>
          <c:extLst>
            <c:ext xmlns:c16="http://schemas.microsoft.com/office/drawing/2014/chart" uri="{C3380CC4-5D6E-409C-BE32-E72D297353CC}">
              <c16:uniqueId val="{00000009-C4B5-48C7-A7C9-AF7ED1B766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{1566D4C4-B047-4CB4-B4A3-E9E3A19791CE}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4B5-48C7-A7C9-AF7ED1B766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{CA54C07E-1117-4DBD-B609-0D0CD88C2492}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B5-48C7-A7C9-AF7ED1B766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{61C920E3-097F-4AF9-8653-4C6CA23EAA82}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B5-48C7-A7C9-AF7ED1B766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{AA575DF6-A513-4320-B343-40601EED3BDE}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B5-48C7-A7C9-AF7ED1B766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{5A036776-4F8C-47A1-BCC5-F0AB1BC9F210}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B5-48C7-A7C9-AF7ED1B766AB}"/>
                </c:ext>
              </c:extLst>
            </c:dLbl>
            <c:dLbl>
              <c:idx val="8"/>
              <c:layout>
                <c:manualLayout>
                  <c:x val="0"/>
                  <c:y val="-1.247854849842153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{7D2A71BA-F15A-4547-A162-4A610C74421B}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4B5-48C7-A7C9-AF7ED1B766AB}"/>
                </c:ext>
              </c:extLst>
            </c:dLbl>
            <c:dLbl>
              <c:idx val="16"/>
              <c:layout>
                <c:manualLayout>
                  <c:x val="0"/>
                  <c:y val="1.247854849842144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{8E340D92-5855-4B84-8015-1E9C327D573C}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4B5-48C7-A7C9-AF7ED1B766AB}"/>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{B5F94662-6670-4F50-8F52-853EF2B66853}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4B5-48C7-A7C9-AF7ED1B766AB}"/>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{55BAADC8-7463-45EC-8A74-879D6D33573B}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4B5-48C7-A7C9-AF7ED1B766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4B5-48C7-A7C9-AF7ED1B766A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5.7780050373071788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{4A5AC65D-4458-4230-B6C3-EB214C751640}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EBE-47C6-84A5-B58948D9F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{C1475F0F-DE72-430A-AA56-C2EF3F266B18}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BE-47C6-84A5-B58948D9F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{E74A5653-E82F-45F1-B9B0-BBAC2CEDA164}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BE-47C6-84A5-B58948D9F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{38B9F5A5-112A-4DC2-9841-3C2E6A9D1DDA}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BE-47C6-84A5-B58948D9F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{A6939E42-D033-4A24-BF51-88F926E18CCB}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BE-47C6-84A5-B58948D9F6B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{98605790-1E37-4A17-B949-C49DDB62AB70}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EBE-47C6-84A5-B58948D9F6B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{40E3674F-0EBA-4ED2-9660-BE8160B3EC82}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EBE-47C6-84A5-B58948D9F6B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{7FA4414A-2056-4D19-A441-8E1189EF3287}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EBE-47C6-84A5-B58948D9F6B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{F40349B8-95D1-4153-9C80-64C6429689C1}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EBE-47C6-84A5-B58948D9F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9.6999999999999993</c:v>
                </c:pt>
                <c:pt idx="16">
                  <c:v>10</c:v>
                </c:pt>
                <c:pt idx="24">
                  <c:v>9.6</c:v>
                </c:pt>
                <c:pt idx="32">
                  <c:v>8.8000000000000007</c:v>
                </c:pt>
              </c:numCache>
            </c:numRef>
          </c:xVal>
          <c:yVal>
            <c:numRef>
              <c:f>公会計指標分析・財政指標組合せ分析表!$BP$73:$DC$73</c:f>
              <c:numCache>
                <c:formatCode>#,##0.0;"▲ "#,##0.0</c:formatCode>
                <c:ptCount val="40"/>
                <c:pt idx="0">
                  <c:v>51.3</c:v>
                </c:pt>
                <c:pt idx="8">
                  <c:v>59.6</c:v>
                </c:pt>
                <c:pt idx="16">
                  <c:v>61.7</c:v>
                </c:pt>
                <c:pt idx="24">
                  <c:v>41.4</c:v>
                </c:pt>
                <c:pt idx="32">
                  <c:v>24.2</c:v>
                </c:pt>
              </c:numCache>
            </c:numRef>
          </c:yVal>
          <c:smooth val="0"/>
          <c:extLst>
            <c:ext xmlns:c16="http://schemas.microsoft.com/office/drawing/2014/chart" uri="{C3380CC4-5D6E-409C-BE32-E72D297353CC}">
              <c16:uniqueId val="{00000009-8EBE-47C6-84A5-B58948D9F6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{360D4A54-2059-4737-86CE-F2B58B17AA63}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EBE-47C6-84A5-B58948D9F6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{E99F313B-F3BC-42C4-8FB4-D120C34AF87B}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BE-47C6-84A5-B58948D9F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{9B973FE9-207B-477F-B9AE-FAF62D107149}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BE-47C6-84A5-B58948D9F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{5282E161-29D5-4BF6-90AE-49139308E85D}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BE-47C6-84A5-B58948D9F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{DECAF025-6BC7-465B-B25F-AE227A86DD07}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BE-47C6-84A5-B58948D9F6B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{94293294-8BE9-4EF3-90D7-F75DFDB57A5C}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EBE-47C6-84A5-B58948D9F6B8}"/>
                </c:ext>
              </c:extLst>
            </c:dLbl>
            <c:dLbl>
              <c:idx val="16"/>
              <c:layout>
                <c:manualLayout>
                  <c:x val="-1.8171803637232403E-2"/>
                  <c:y val="-6.70532438025161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{D1BEE171-BB97-45B8-AEE1-2F7307AC6CCB}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EBE-47C6-84A5-B58948D9F6B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{8443670D-99E3-485B-A325-35266C9DFC43}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EBE-47C6-84A5-B58948D9F6B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{6392A5EC-4DC4-4CED-8831-9B3C4660EAEC}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EBE-47C6-84A5-B58948D9F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EBE-47C6-84A5-B58948D9F6B8}"/>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本市の実質公債費比率は、計画的な繰上償還の実施などから減少傾向となっており、国が定める早期健全化基準の２５％を大きく下回っている。その分子についても減少傾向である。</a:t>
          </a:r>
        </a:p>
        <a:p>
          <a:r>
            <a:rPr kumimoji="1" lang="ja-JP" altLang="en-US" sz="1400">
              <a:latin typeface="ＭＳ ゴシック" pitchFamily="49" charset="-128"/>
              <a:ea typeface="ＭＳ ゴシック" pitchFamily="49" charset="-128"/>
            </a:rPr>
            <a:t>　今後も、地方債の新規発行をできるだけ計画的なものに限定するとともに、繰上償還を実施し、地方債残高の縮減に努める。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将来負担比率は、国が定める早期健全化基準の３５０％を大きく下回っており、財政運営は健全な状態である。その分子について、一般会計等に係る地方債の現在高は、地方債の新規発行の抑制や繰上償還の実施に伴い、減少傾向であり、公営企業債等繰入見込額も、下水道の基幹事業が終了したことなどから、年々減少している。また、充当可能基金は、財源調整機能を持つ基金の残高が過度にならないよう、積立・取崩を行っている。</a:t>
          </a:r>
        </a:p>
        <a:p>
          <a:r>
            <a:rPr kumimoji="1" lang="ja-JP" altLang="en-US" sz="1400">
              <a:latin typeface="ＭＳ ゴシック" pitchFamily="49" charset="-128"/>
              <a:ea typeface="ＭＳ ゴシック" pitchFamily="49" charset="-128"/>
            </a:rPr>
            <a:t>　今後も、将来負担が増加しないよう、地方債残高の適正な管理、基金の適正な運用を行い、財政の健全化を図っていく。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岡山県新見市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財政調整基金を４．３億円、減債基金を３．８億円取り崩した一方、歳計剰余金などから基金全体で２１．４億円積み立てたことから、基金全体の残高は前年度と比べると１０．１億円の増となった。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大規模事業の実施にあたり必要となる財源を計画的に基金に積み立てることで、年度間の財政負担を平準化させることができるため、特定目的基金については、その目的に応じた積立・取崩を計画的に行う。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また、不測の事態が発生した場合に安定的な財政運営が行えるよう、財源調整機能を持つ基金については、その残高が過度にならないよう、積立・取崩を行う。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・公共施設等整備基金：市が設置する公共施設等の総合的な整備を行う財源として活用。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・地域づくり振興基金：市民の一体感の醸成又は地域の振興に要する経費に充てる財源として活用。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・公共施設等整備基金：一般会計から３．９億円を積み立てたことなどから、残高は前年度と比べて３．９億円の増となった。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・公共施設等整備基金：施設の改修・更新にあたり、補助金や市債の対象とならない部分の財源として、基金を取り崩していく予定。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・地域づくり振興基金：地域共生社会の実現に向けた取組の財源として、基金を取り崩していく予定。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歳計剰余金から４．０億円を積み立てた一方、財源不足に対応するため４．３億円を取り崩したため、残高は前年度と比べて０．３億円の減となった。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安定的な財政運営が行えるよう、標準財政規模の３０％を目安に、基金残高を管理していく。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繰上償還を行う財源として３．８億円を取り崩した一方、歳計剰余金などから９．４億円を積み立てたため、残高は前年度と比べて５．６億円の増となった。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将来負担の軽減を図るため、引き続き繰上償還を実施することとし、その財源を確保する観点から、基金の適正な運用を行う。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年度に策定した公共施設等総合管理計画において、公共建築物の延床面積を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公共施設機能再配置計画及び個別計画を策定済みであり、当該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163301</xdr:rowOff>
    </xdr:from>
    <xdr:to>
      <xdr:col>23</xdr:col>
      <xdr:colOff>136525</xdr:colOff>
      <xdr:row>32</xdr:row>
      <xdr:rowOff>93451</xdr:rowOff>
    </xdr:to>
    <xdr:sp macro="" textlink="">
      <xdr:nvSpPr>
        <xdr:cNvPr id="81" name="楕円 80"/>
        <xdr:cNvSpPr/>
      </xdr:nvSpPr>
      <xdr:spPr>
        <a:xfrm>
          <a:off x="4711700" y="62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141728</xdr:rowOff>
    </xdr:from>
    <xdr:ext cx="405111" cy="259045"/>
    <xdr:sp macro="" textlink="">
      <xdr:nvSpPr>
        <xdr:cNvPr id="82" name="有形固定資産減価償却率該当値テキスト"/>
        <xdr:cNvSpPr txBox="1"/>
      </xdr:nvSpPr>
      <xdr:spPr>
        <a:xfrm>
          <a:off x="4813300" y="622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xdr:cNvSpPr/>
      </xdr:nvSpPr>
      <xdr:spPr>
        <a:xfrm>
          <a:off x="4000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42651</xdr:rowOff>
    </xdr:to>
    <xdr:cxnSp macro="">
      <xdr:nvCxnSpPr>
        <xdr:cNvPr id="84" name="直線コネクタ 83"/>
        <xdr:cNvCxnSpPr/>
      </xdr:nvCxnSpPr>
      <xdr:spPr>
        <a:xfrm>
          <a:off x="4051300" y="6287982"/>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148908</xdr:rowOff>
    </xdr:from>
    <xdr:to>
      <xdr:col>15</xdr:col>
      <xdr:colOff>187325</xdr:colOff>
      <xdr:row>32</xdr:row>
      <xdr:rowOff>79058</xdr:rowOff>
    </xdr:to>
    <xdr:sp macro="" textlink="">
      <xdr:nvSpPr>
        <xdr:cNvPr id="85" name="楕円 84"/>
        <xdr:cNvSpPr/>
      </xdr:nvSpPr>
      <xdr:spPr>
        <a:xfrm>
          <a:off x="3238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28258</xdr:rowOff>
    </xdr:from>
    <xdr:to>
      <xdr:col>19</xdr:col>
      <xdr:colOff>136525</xdr:colOff>
      <xdr:row>32</xdr:row>
      <xdr:rowOff>30057</xdr:rowOff>
    </xdr:to>
    <xdr:cxnSp macro="">
      <xdr:nvCxnSpPr>
        <xdr:cNvPr id="86" name="直線コネクタ 85"/>
        <xdr:cNvCxnSpPr/>
      </xdr:nvCxnSpPr>
      <xdr:spPr>
        <a:xfrm>
          <a:off x="3289300" y="6286183"/>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123719</xdr:rowOff>
    </xdr:from>
    <xdr:to>
      <xdr:col>11</xdr:col>
      <xdr:colOff>187325</xdr:colOff>
      <xdr:row>32</xdr:row>
      <xdr:rowOff>53869</xdr:rowOff>
    </xdr:to>
    <xdr:sp macro="" textlink="">
      <xdr:nvSpPr>
        <xdr:cNvPr id="87" name="楕円 86"/>
        <xdr:cNvSpPr/>
      </xdr:nvSpPr>
      <xdr:spPr>
        <a:xfrm>
          <a:off x="2476500" y="62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3069</xdr:rowOff>
    </xdr:from>
    <xdr:to>
      <xdr:col>15</xdr:col>
      <xdr:colOff>136525</xdr:colOff>
      <xdr:row>32</xdr:row>
      <xdr:rowOff>28258</xdr:rowOff>
    </xdr:to>
    <xdr:cxnSp macro="">
      <xdr:nvCxnSpPr>
        <xdr:cNvPr id="88" name="直線コネクタ 87"/>
        <xdr:cNvCxnSpPr/>
      </xdr:nvCxnSpPr>
      <xdr:spPr>
        <a:xfrm>
          <a:off x="2527300" y="6260994"/>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107527</xdr:rowOff>
    </xdr:from>
    <xdr:to>
      <xdr:col>7</xdr:col>
      <xdr:colOff>187325</xdr:colOff>
      <xdr:row>32</xdr:row>
      <xdr:rowOff>37677</xdr:rowOff>
    </xdr:to>
    <xdr:sp macro="" textlink="">
      <xdr:nvSpPr>
        <xdr:cNvPr id="89" name="楕円 88"/>
        <xdr:cNvSpPr/>
      </xdr:nvSpPr>
      <xdr:spPr>
        <a:xfrm>
          <a:off x="17145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158327</xdr:rowOff>
    </xdr:from>
    <xdr:to>
      <xdr:col>11</xdr:col>
      <xdr:colOff>136525</xdr:colOff>
      <xdr:row>32</xdr:row>
      <xdr:rowOff>3069</xdr:rowOff>
    </xdr:to>
    <xdr:cxnSp macro="">
      <xdr:nvCxnSpPr>
        <xdr:cNvPr id="90" name="直線コネクタ 89"/>
        <xdr:cNvCxnSpPr/>
      </xdr:nvCxnSpPr>
      <xdr:spPr>
        <a:xfrm>
          <a:off x="1765300" y="6244802"/>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xdr:cNvSpPr txBox="1"/>
      </xdr:nvSpPr>
      <xdr:spPr>
        <a:xfrm>
          <a:off x="38360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70185</xdr:rowOff>
    </xdr:from>
    <xdr:ext cx="405111" cy="259045"/>
    <xdr:sp macro="" textlink="">
      <xdr:nvSpPr>
        <xdr:cNvPr id="96" name="n_2mainValue有形固定資産減価償却率"/>
        <xdr:cNvSpPr txBox="1"/>
      </xdr:nvSpPr>
      <xdr:spPr>
        <a:xfrm>
          <a:off x="3086744" y="632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44996</xdr:rowOff>
    </xdr:from>
    <xdr:ext cx="405111" cy="259045"/>
    <xdr:sp macro="" textlink="">
      <xdr:nvSpPr>
        <xdr:cNvPr id="97" name="n_3mainValue有形固定資産減価償却率"/>
        <xdr:cNvSpPr txBox="1"/>
      </xdr:nvSpPr>
      <xdr:spPr>
        <a:xfrm>
          <a:off x="2324744" y="63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28804</xdr:rowOff>
    </xdr:from>
    <xdr:ext cx="405111" cy="259045"/>
    <xdr:sp macro="" textlink="">
      <xdr:nvSpPr>
        <xdr:cNvPr id="98" name="n_4mainValue有形固定資産減価償却率"/>
        <xdr:cNvSpPr txBox="1"/>
      </xdr:nvSpPr>
      <xdr:spPr>
        <a:xfrm>
          <a:off x="1562744" y="628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債務務償還比率は、繰上償還を行い地方債残高を減少させてきたことにより、類似団体、全国及び県の平均と比べ下回っており、前年度からも減少している。</a:t>
          </a:r>
        </a:p>
        <a:p>
          <a:r>
            <a:rPr kumimoji="1" lang="ja-JP" altLang="en-US" sz="1100">
              <a:latin typeface="ＭＳ Ｐゴシック" panose="020B0600070205080204" pitchFamily="50" charset="-128"/>
              <a:ea typeface="ＭＳ Ｐゴシック" panose="020B0600070205080204" pitchFamily="50" charset="-128"/>
            </a:rPr>
            <a:t>　引き続き計画的な繰上償還を行うなど地方債残高の縮減に努めるとともに、特定目的基金については、目的に応じた積立て、取崩しを行うことで健全な運営に努める。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159630</xdr:rowOff>
    </xdr:from>
    <xdr:to>
      <xdr:col>76</xdr:col>
      <xdr:colOff>73025</xdr:colOff>
      <xdr:row>30</xdr:row>
      <xdr:rowOff>89780</xdr:rowOff>
    </xdr:to>
    <xdr:sp macro="" textlink="">
      <xdr:nvSpPr>
        <xdr:cNvPr id="145" name="楕円 144"/>
        <xdr:cNvSpPr/>
      </xdr:nvSpPr>
      <xdr:spPr>
        <a:xfrm>
          <a:off x="14744700" y="59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11057</xdr:rowOff>
    </xdr:from>
    <xdr:ext cx="469744" cy="259045"/>
    <xdr:sp macro="" textlink="">
      <xdr:nvSpPr>
        <xdr:cNvPr id="146" name="債務償還比率該当値テキスト"/>
        <xdr:cNvSpPr txBox="1"/>
      </xdr:nvSpPr>
      <xdr:spPr>
        <a:xfrm>
          <a:off x="14846300" y="57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88111</xdr:rowOff>
    </xdr:from>
    <xdr:to>
      <xdr:col>72</xdr:col>
      <xdr:colOff>123825</xdr:colOff>
      <xdr:row>31</xdr:row>
      <xdr:rowOff>18261</xdr:rowOff>
    </xdr:to>
    <xdr:sp macro="" textlink="">
      <xdr:nvSpPr>
        <xdr:cNvPr id="147" name="楕円 146"/>
        <xdr:cNvSpPr/>
      </xdr:nvSpPr>
      <xdr:spPr>
        <a:xfrm>
          <a:off x="14033500" y="60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38980</xdr:rowOff>
    </xdr:from>
    <xdr:to>
      <xdr:col>76</xdr:col>
      <xdr:colOff>22225</xdr:colOff>
      <xdr:row>30</xdr:row>
      <xdr:rowOff>138911</xdr:rowOff>
    </xdr:to>
    <xdr:cxnSp macro="">
      <xdr:nvCxnSpPr>
        <xdr:cNvPr id="148" name="直線コネクタ 147"/>
        <xdr:cNvCxnSpPr/>
      </xdr:nvCxnSpPr>
      <xdr:spPr>
        <a:xfrm flipV="1">
          <a:off x="14084300" y="5954005"/>
          <a:ext cx="711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155348</xdr:rowOff>
    </xdr:from>
    <xdr:to>
      <xdr:col>68</xdr:col>
      <xdr:colOff>123825</xdr:colOff>
      <xdr:row>31</xdr:row>
      <xdr:rowOff>85498</xdr:rowOff>
    </xdr:to>
    <xdr:sp macro="" textlink="">
      <xdr:nvSpPr>
        <xdr:cNvPr id="149" name="楕円 148"/>
        <xdr:cNvSpPr/>
      </xdr:nvSpPr>
      <xdr:spPr>
        <a:xfrm>
          <a:off x="13271500" y="60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138911</xdr:rowOff>
    </xdr:from>
    <xdr:to>
      <xdr:col>72</xdr:col>
      <xdr:colOff>73025</xdr:colOff>
      <xdr:row>31</xdr:row>
      <xdr:rowOff>34698</xdr:rowOff>
    </xdr:to>
    <xdr:cxnSp macro="">
      <xdr:nvCxnSpPr>
        <xdr:cNvPr id="150" name="直線コネクタ 149"/>
        <xdr:cNvCxnSpPr/>
      </xdr:nvCxnSpPr>
      <xdr:spPr>
        <a:xfrm flipV="1">
          <a:off x="13322300" y="6053936"/>
          <a:ext cx="762000" cy="6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18597</xdr:rowOff>
    </xdr:from>
    <xdr:to>
      <xdr:col>64</xdr:col>
      <xdr:colOff>123825</xdr:colOff>
      <xdr:row>31</xdr:row>
      <xdr:rowOff>120197</xdr:rowOff>
    </xdr:to>
    <xdr:sp macro="" textlink="">
      <xdr:nvSpPr>
        <xdr:cNvPr id="151" name="楕円 150"/>
        <xdr:cNvSpPr/>
      </xdr:nvSpPr>
      <xdr:spPr>
        <a:xfrm>
          <a:off x="12509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34698</xdr:rowOff>
    </xdr:from>
    <xdr:to>
      <xdr:col>68</xdr:col>
      <xdr:colOff>73025</xdr:colOff>
      <xdr:row>31</xdr:row>
      <xdr:rowOff>69397</xdr:rowOff>
    </xdr:to>
    <xdr:cxnSp macro="">
      <xdr:nvCxnSpPr>
        <xdr:cNvPr id="152" name="直線コネクタ 151"/>
        <xdr:cNvCxnSpPr/>
      </xdr:nvCxnSpPr>
      <xdr:spPr>
        <a:xfrm flipV="1">
          <a:off x="12560300" y="6121173"/>
          <a:ext cx="762000" cy="3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6105</xdr:rowOff>
    </xdr:from>
    <xdr:to>
      <xdr:col>60</xdr:col>
      <xdr:colOff>123825</xdr:colOff>
      <xdr:row>31</xdr:row>
      <xdr:rowOff>107705</xdr:rowOff>
    </xdr:to>
    <xdr:sp macro="" textlink="">
      <xdr:nvSpPr>
        <xdr:cNvPr id="153" name="楕円 152"/>
        <xdr:cNvSpPr/>
      </xdr:nvSpPr>
      <xdr:spPr>
        <a:xfrm>
          <a:off x="11747500" y="60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56905</xdr:rowOff>
    </xdr:from>
    <xdr:to>
      <xdr:col>64</xdr:col>
      <xdr:colOff>73025</xdr:colOff>
      <xdr:row>31</xdr:row>
      <xdr:rowOff>69397</xdr:rowOff>
    </xdr:to>
    <xdr:cxnSp macro="">
      <xdr:nvCxnSpPr>
        <xdr:cNvPr id="154" name="直線コネクタ 153"/>
        <xdr:cNvCxnSpPr/>
      </xdr:nvCxnSpPr>
      <xdr:spPr>
        <a:xfrm>
          <a:off x="11798300" y="6143380"/>
          <a:ext cx="762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34788</xdr:rowOff>
    </xdr:from>
    <xdr:ext cx="469744" cy="259045"/>
    <xdr:sp macro="" textlink="">
      <xdr:nvSpPr>
        <xdr:cNvPr id="159" name="n_1mainValue債務償還比率"/>
        <xdr:cNvSpPr txBox="1"/>
      </xdr:nvSpPr>
      <xdr:spPr>
        <a:xfrm>
          <a:off x="13836727" y="577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102025</xdr:rowOff>
    </xdr:from>
    <xdr:ext cx="469744" cy="259045"/>
    <xdr:sp macro="" textlink="">
      <xdr:nvSpPr>
        <xdr:cNvPr id="160" name="n_2mainValue債務償還比率"/>
        <xdr:cNvSpPr txBox="1"/>
      </xdr:nvSpPr>
      <xdr:spPr>
        <a:xfrm>
          <a:off x="13087427" y="58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136724</xdr:rowOff>
    </xdr:from>
    <xdr:ext cx="469744" cy="259045"/>
    <xdr:sp macro="" textlink="">
      <xdr:nvSpPr>
        <xdr:cNvPr id="161" name="n_3mainValue債務償還比率"/>
        <xdr:cNvSpPr txBox="1"/>
      </xdr:nvSpPr>
      <xdr:spPr>
        <a:xfrm>
          <a:off x="12325427" y="588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124232</xdr:rowOff>
    </xdr:from>
    <xdr:ext cx="469744" cy="259045"/>
    <xdr:sp macro="" textlink="">
      <xdr:nvSpPr>
        <xdr:cNvPr id="162" name="n_4mainValue債務償還比率"/>
        <xdr:cNvSpPr txBox="1"/>
      </xdr:nvSpPr>
      <xdr:spPr>
        <a:xfrm>
          <a:off x="11563427" y="58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97790</xdr:rowOff>
    </xdr:from>
    <xdr:to>
      <xdr:col>24</xdr:col>
      <xdr:colOff>114300</xdr:colOff>
      <xdr:row>42</xdr:row>
      <xdr:rowOff>27940</xdr:rowOff>
    </xdr:to>
    <xdr:sp macro="" textlink="">
      <xdr:nvSpPr>
        <xdr:cNvPr id="73" name="楕円 72"/>
        <xdr:cNvSpPr/>
      </xdr:nvSpPr>
      <xdr:spPr>
        <a:xfrm>
          <a:off x="4584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12717</xdr:rowOff>
    </xdr:from>
    <xdr:ext cx="405111" cy="259045"/>
    <xdr:sp macro="" textlink="">
      <xdr:nvSpPr>
        <xdr:cNvPr id="74" name="【道路】&#10;有形固定資産減価償却率該当値テキスト"/>
        <xdr:cNvSpPr txBox="1"/>
      </xdr:nvSpPr>
      <xdr:spPr>
        <a:xfrm>
          <a:off x="4673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5" name="楕円 74"/>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41</xdr:row>
      <xdr:rowOff>148590</xdr:rowOff>
    </xdr:to>
    <xdr:cxnSp macro="">
      <xdr:nvCxnSpPr>
        <xdr:cNvPr id="76" name="直線コネクタ 75"/>
        <xdr:cNvCxnSpPr/>
      </xdr:nvCxnSpPr>
      <xdr:spPr>
        <a:xfrm>
          <a:off x="3797300" y="7174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82550</xdr:rowOff>
    </xdr:from>
    <xdr:to>
      <xdr:col>15</xdr:col>
      <xdr:colOff>101600</xdr:colOff>
      <xdr:row>42</xdr:row>
      <xdr:rowOff>12700</xdr:rowOff>
    </xdr:to>
    <xdr:sp macro="" textlink="">
      <xdr:nvSpPr>
        <xdr:cNvPr id="77" name="楕円 76"/>
        <xdr:cNvSpPr/>
      </xdr:nvSpPr>
      <xdr:spPr>
        <a:xfrm>
          <a:off x="2857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133350</xdr:rowOff>
    </xdr:from>
    <xdr:to>
      <xdr:col>19</xdr:col>
      <xdr:colOff>177800</xdr:colOff>
      <xdr:row>41</xdr:row>
      <xdr:rowOff>144780</xdr:rowOff>
    </xdr:to>
    <xdr:cxnSp macro="">
      <xdr:nvCxnSpPr>
        <xdr:cNvPr id="78" name="直線コネクタ 77"/>
        <xdr:cNvCxnSpPr/>
      </xdr:nvCxnSpPr>
      <xdr:spPr>
        <a:xfrm>
          <a:off x="2908300" y="7162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65405</xdr:rowOff>
    </xdr:from>
    <xdr:to>
      <xdr:col>10</xdr:col>
      <xdr:colOff>165100</xdr:colOff>
      <xdr:row>41</xdr:row>
      <xdr:rowOff>167005</xdr:rowOff>
    </xdr:to>
    <xdr:sp macro="" textlink="">
      <xdr:nvSpPr>
        <xdr:cNvPr id="79" name="楕円 78"/>
        <xdr:cNvSpPr/>
      </xdr:nvSpPr>
      <xdr:spPr>
        <a:xfrm>
          <a:off x="1968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116205</xdr:rowOff>
    </xdr:from>
    <xdr:to>
      <xdr:col>15</xdr:col>
      <xdr:colOff>50800</xdr:colOff>
      <xdr:row>41</xdr:row>
      <xdr:rowOff>133350</xdr:rowOff>
    </xdr:to>
    <xdr:cxnSp macro="">
      <xdr:nvCxnSpPr>
        <xdr:cNvPr id="80" name="直線コネクタ 79"/>
        <xdr:cNvCxnSpPr/>
      </xdr:nvCxnSpPr>
      <xdr:spPr>
        <a:xfrm>
          <a:off x="2019300" y="71456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52070</xdr:rowOff>
    </xdr:from>
    <xdr:to>
      <xdr:col>6</xdr:col>
      <xdr:colOff>38100</xdr:colOff>
      <xdr:row>41</xdr:row>
      <xdr:rowOff>153670</xdr:rowOff>
    </xdr:to>
    <xdr:sp macro="" textlink="">
      <xdr:nvSpPr>
        <xdr:cNvPr id="81" name="楕円 80"/>
        <xdr:cNvSpPr/>
      </xdr:nvSpPr>
      <xdr:spPr>
        <a:xfrm>
          <a:off x="107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102870</xdr:rowOff>
    </xdr:from>
    <xdr:to>
      <xdr:col>10</xdr:col>
      <xdr:colOff>114300</xdr:colOff>
      <xdr:row>41</xdr:row>
      <xdr:rowOff>116205</xdr:rowOff>
    </xdr:to>
    <xdr:cxnSp macro="">
      <xdr:nvCxnSpPr>
        <xdr:cNvPr id="82" name="直線コネクタ 81"/>
        <xdr:cNvCxnSpPr/>
      </xdr:nvCxnSpPr>
      <xdr:spPr>
        <a:xfrm>
          <a:off x="1130300" y="7132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7" name="n_1mainValue【道路】&#10;有形固定資産減価償却率"/>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3827</xdr:rowOff>
    </xdr:from>
    <xdr:ext cx="405111" cy="259045"/>
    <xdr:sp macro="" textlink="">
      <xdr:nvSpPr>
        <xdr:cNvPr id="88" name="n_2mainValue【道路】&#10;有形固定資産減価償却率"/>
        <xdr:cNvSpPr txBox="1"/>
      </xdr:nvSpPr>
      <xdr:spPr>
        <a:xfrm>
          <a:off x="2705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158132</xdr:rowOff>
    </xdr:from>
    <xdr:ext cx="405111" cy="259045"/>
    <xdr:sp macro="" textlink="">
      <xdr:nvSpPr>
        <xdr:cNvPr id="89" name="n_3mainValue【道路】&#10;有形固定資産減価償却率"/>
        <xdr:cNvSpPr txBox="1"/>
      </xdr:nvSpPr>
      <xdr:spPr>
        <a:xfrm>
          <a:off x="1816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144797</xdr:rowOff>
    </xdr:from>
    <xdr:ext cx="405111" cy="259045"/>
    <xdr:sp macro="" textlink="">
      <xdr:nvSpPr>
        <xdr:cNvPr id="90" name="n_4mainValue【道路】&#10;有形固定資産減価償却率"/>
        <xdr:cNvSpPr txBox="1"/>
      </xdr:nvSpPr>
      <xdr:spPr>
        <a:xfrm>
          <a:off x="927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21377</xdr:rowOff>
    </xdr:from>
    <xdr:to>
      <xdr:col>55</xdr:col>
      <xdr:colOff>50800</xdr:colOff>
      <xdr:row>38</xdr:row>
      <xdr:rowOff>122977</xdr:rowOff>
    </xdr:to>
    <xdr:sp macro="" textlink="">
      <xdr:nvSpPr>
        <xdr:cNvPr id="128" name="楕円 127"/>
        <xdr:cNvSpPr/>
      </xdr:nvSpPr>
      <xdr:spPr>
        <a:xfrm>
          <a:off x="10426700" y="653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44254</xdr:rowOff>
    </xdr:from>
    <xdr:ext cx="534377" cy="259045"/>
    <xdr:sp macro="" textlink="">
      <xdr:nvSpPr>
        <xdr:cNvPr id="129" name="【道路】&#10;一人当たり延長該当値テキスト"/>
        <xdr:cNvSpPr txBox="1"/>
      </xdr:nvSpPr>
      <xdr:spPr>
        <a:xfrm>
          <a:off x="10515600" y="63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33739</xdr:rowOff>
    </xdr:from>
    <xdr:to>
      <xdr:col>50</xdr:col>
      <xdr:colOff>165100</xdr:colOff>
      <xdr:row>38</xdr:row>
      <xdr:rowOff>135339</xdr:rowOff>
    </xdr:to>
    <xdr:sp macro="" textlink="">
      <xdr:nvSpPr>
        <xdr:cNvPr id="130" name="楕円 129"/>
        <xdr:cNvSpPr/>
      </xdr:nvSpPr>
      <xdr:spPr>
        <a:xfrm>
          <a:off x="9588500" y="65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72177</xdr:rowOff>
    </xdr:from>
    <xdr:to>
      <xdr:col>55</xdr:col>
      <xdr:colOff>0</xdr:colOff>
      <xdr:row>38</xdr:row>
      <xdr:rowOff>84539</xdr:rowOff>
    </xdr:to>
    <xdr:cxnSp macro="">
      <xdr:nvCxnSpPr>
        <xdr:cNvPr id="131" name="直線コネクタ 130"/>
        <xdr:cNvCxnSpPr/>
      </xdr:nvCxnSpPr>
      <xdr:spPr>
        <a:xfrm flipV="1">
          <a:off x="9639300" y="6587277"/>
          <a:ext cx="8382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47583</xdr:rowOff>
    </xdr:from>
    <xdr:to>
      <xdr:col>46</xdr:col>
      <xdr:colOff>38100</xdr:colOff>
      <xdr:row>38</xdr:row>
      <xdr:rowOff>149183</xdr:rowOff>
    </xdr:to>
    <xdr:sp macro="" textlink="">
      <xdr:nvSpPr>
        <xdr:cNvPr id="132" name="楕円 131"/>
        <xdr:cNvSpPr/>
      </xdr:nvSpPr>
      <xdr:spPr>
        <a:xfrm>
          <a:off x="8699500" y="65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84539</xdr:rowOff>
    </xdr:from>
    <xdr:to>
      <xdr:col>50</xdr:col>
      <xdr:colOff>114300</xdr:colOff>
      <xdr:row>38</xdr:row>
      <xdr:rowOff>98383</xdr:rowOff>
    </xdr:to>
    <xdr:cxnSp macro="">
      <xdr:nvCxnSpPr>
        <xdr:cNvPr id="133" name="直線コネクタ 132"/>
        <xdr:cNvCxnSpPr/>
      </xdr:nvCxnSpPr>
      <xdr:spPr>
        <a:xfrm flipV="1">
          <a:off x="8750300" y="6599639"/>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58428</xdr:rowOff>
    </xdr:from>
    <xdr:to>
      <xdr:col>41</xdr:col>
      <xdr:colOff>101600</xdr:colOff>
      <xdr:row>38</xdr:row>
      <xdr:rowOff>160028</xdr:rowOff>
    </xdr:to>
    <xdr:sp macro="" textlink="">
      <xdr:nvSpPr>
        <xdr:cNvPr id="134" name="楕円 133"/>
        <xdr:cNvSpPr/>
      </xdr:nvSpPr>
      <xdr:spPr>
        <a:xfrm>
          <a:off x="7810500" y="657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98383</xdr:rowOff>
    </xdr:from>
    <xdr:to>
      <xdr:col>45</xdr:col>
      <xdr:colOff>177800</xdr:colOff>
      <xdr:row>38</xdr:row>
      <xdr:rowOff>109228</xdr:rowOff>
    </xdr:to>
    <xdr:cxnSp macro="">
      <xdr:nvCxnSpPr>
        <xdr:cNvPr id="135" name="直線コネクタ 134"/>
        <xdr:cNvCxnSpPr/>
      </xdr:nvCxnSpPr>
      <xdr:spPr>
        <a:xfrm flipV="1">
          <a:off x="7861300" y="6613483"/>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70526</xdr:rowOff>
    </xdr:from>
    <xdr:to>
      <xdr:col>36</xdr:col>
      <xdr:colOff>165100</xdr:colOff>
      <xdr:row>39</xdr:row>
      <xdr:rowOff>676</xdr:rowOff>
    </xdr:to>
    <xdr:sp macro="" textlink="">
      <xdr:nvSpPr>
        <xdr:cNvPr id="136" name="楕円 135"/>
        <xdr:cNvSpPr/>
      </xdr:nvSpPr>
      <xdr:spPr>
        <a:xfrm>
          <a:off x="6921500" y="658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109228</xdr:rowOff>
    </xdr:from>
    <xdr:to>
      <xdr:col>41</xdr:col>
      <xdr:colOff>50800</xdr:colOff>
      <xdr:row>38</xdr:row>
      <xdr:rowOff>121326</xdr:rowOff>
    </xdr:to>
    <xdr:cxnSp macro="">
      <xdr:nvCxnSpPr>
        <xdr:cNvPr id="137" name="直線コネクタ 136"/>
        <xdr:cNvCxnSpPr/>
      </xdr:nvCxnSpPr>
      <xdr:spPr>
        <a:xfrm flipV="1">
          <a:off x="6972300" y="6624328"/>
          <a:ext cx="8890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151866</xdr:rowOff>
    </xdr:from>
    <xdr:ext cx="534377" cy="259045"/>
    <xdr:sp macro="" textlink="">
      <xdr:nvSpPr>
        <xdr:cNvPr id="142" name="n_1mainValue【道路】&#10;一人当たり延長"/>
        <xdr:cNvSpPr txBox="1"/>
      </xdr:nvSpPr>
      <xdr:spPr>
        <a:xfrm>
          <a:off x="9359411" y="63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165711</xdr:rowOff>
    </xdr:from>
    <xdr:ext cx="534377" cy="259045"/>
    <xdr:sp macro="" textlink="">
      <xdr:nvSpPr>
        <xdr:cNvPr id="143" name="n_2mainValue【道路】&#10;一人当たり延長"/>
        <xdr:cNvSpPr txBox="1"/>
      </xdr:nvSpPr>
      <xdr:spPr>
        <a:xfrm>
          <a:off x="8483111" y="63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5105</xdr:rowOff>
    </xdr:from>
    <xdr:ext cx="534377" cy="259045"/>
    <xdr:sp macro="" textlink="">
      <xdr:nvSpPr>
        <xdr:cNvPr id="144" name="n_3mainValue【道路】&#10;一人当たり延長"/>
        <xdr:cNvSpPr txBox="1"/>
      </xdr:nvSpPr>
      <xdr:spPr>
        <a:xfrm>
          <a:off x="7594111" y="63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17203</xdr:rowOff>
    </xdr:from>
    <xdr:ext cx="534377" cy="259045"/>
    <xdr:sp macro="" textlink="">
      <xdr:nvSpPr>
        <xdr:cNvPr id="145" name="n_4mainValue【道路】&#10;一人当たり延長"/>
        <xdr:cNvSpPr txBox="1"/>
      </xdr:nvSpPr>
      <xdr:spPr>
        <a:xfrm>
          <a:off x="6705111" y="63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87" name="楕円 186"/>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143164</xdr:rowOff>
    </xdr:from>
    <xdr:ext cx="405111" cy="259045"/>
    <xdr:sp macro="" textlink="">
      <xdr:nvSpPr>
        <xdr:cNvPr id="188" name="【橋りょう・トンネル】&#10;有形固定資産減価償却率該当値テキスト"/>
        <xdr:cNvSpPr txBox="1"/>
      </xdr:nvSpPr>
      <xdr:spPr>
        <a:xfrm>
          <a:off x="4673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9" name="楕円 188"/>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44087</xdr:rowOff>
    </xdr:to>
    <xdr:cxnSp macro="">
      <xdr:nvCxnSpPr>
        <xdr:cNvPr id="190" name="直線コネクタ 189"/>
        <xdr:cNvCxnSpPr/>
      </xdr:nvCxnSpPr>
      <xdr:spPr>
        <a:xfrm>
          <a:off x="3797300" y="104796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1" name="楕円 190"/>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35923</xdr:rowOff>
    </xdr:to>
    <xdr:cxnSp macro="">
      <xdr:nvCxnSpPr>
        <xdr:cNvPr id="192" name="直線コネクタ 191"/>
        <xdr:cNvCxnSpPr/>
      </xdr:nvCxnSpPr>
      <xdr:spPr>
        <a:xfrm flipV="1">
          <a:off x="2908300" y="104796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3" name="楕円 192"/>
        <xdr:cNvSpPr/>
      </xdr:nvSpPr>
      <xdr:spPr>
        <a:xfrm>
          <a:off x="1968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35923</xdr:rowOff>
    </xdr:to>
    <xdr:cxnSp macro="">
      <xdr:nvCxnSpPr>
        <xdr:cNvPr id="194" name="直線コネクタ 193"/>
        <xdr:cNvCxnSpPr/>
      </xdr:nvCxnSpPr>
      <xdr:spPr>
        <a:xfrm>
          <a:off x="2019300" y="104796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114119</xdr:rowOff>
    </xdr:from>
    <xdr:to>
      <xdr:col>6</xdr:col>
      <xdr:colOff>38100</xdr:colOff>
      <xdr:row>61</xdr:row>
      <xdr:rowOff>44269</xdr:rowOff>
    </xdr:to>
    <xdr:sp macro="" textlink="">
      <xdr:nvSpPr>
        <xdr:cNvPr id="195" name="楕円 194"/>
        <xdr:cNvSpPr/>
      </xdr:nvSpPr>
      <xdr:spPr>
        <a:xfrm>
          <a:off x="1079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164919</xdr:rowOff>
    </xdr:from>
    <xdr:to>
      <xdr:col>10</xdr:col>
      <xdr:colOff>114300</xdr:colOff>
      <xdr:row>61</xdr:row>
      <xdr:rowOff>21227</xdr:rowOff>
    </xdr:to>
    <xdr:cxnSp macro="">
      <xdr:nvCxnSpPr>
        <xdr:cNvPr id="196" name="直線コネクタ 195"/>
        <xdr:cNvCxnSpPr/>
      </xdr:nvCxnSpPr>
      <xdr:spPr>
        <a:xfrm>
          <a:off x="1130300" y="104519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1"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2"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63154</xdr:rowOff>
    </xdr:from>
    <xdr:ext cx="405111" cy="259045"/>
    <xdr:sp macro="" textlink="">
      <xdr:nvSpPr>
        <xdr:cNvPr id="203" name="n_3mainValue【橋りょう・トンネル】&#10;有形固定資産減価償却率"/>
        <xdr:cNvSpPr txBox="1"/>
      </xdr:nvSpPr>
      <xdr:spPr>
        <a:xfrm>
          <a:off x="1816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35396</xdr:rowOff>
    </xdr:from>
    <xdr:ext cx="405111" cy="259045"/>
    <xdr:sp macro="" textlink="">
      <xdr:nvSpPr>
        <xdr:cNvPr id="204" name="n_4mainValue【橋りょう・トンネル】&#10;有形固定資産減価償却率"/>
        <xdr:cNvSpPr txBox="1"/>
      </xdr:nvSpPr>
      <xdr:spPr>
        <a:xfrm>
          <a:off x="927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43718</xdr:rowOff>
    </xdr:from>
    <xdr:to>
      <xdr:col>55</xdr:col>
      <xdr:colOff>50800</xdr:colOff>
      <xdr:row>59</xdr:row>
      <xdr:rowOff>145318</xdr:rowOff>
    </xdr:to>
    <xdr:sp macro="" textlink="">
      <xdr:nvSpPr>
        <xdr:cNvPr id="244" name="楕円 243"/>
        <xdr:cNvSpPr/>
      </xdr:nvSpPr>
      <xdr:spPr>
        <a:xfrm>
          <a:off x="10426700" y="1015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66595</xdr:rowOff>
    </xdr:from>
    <xdr:ext cx="690189" cy="259045"/>
    <xdr:sp macro="" textlink="">
      <xdr:nvSpPr>
        <xdr:cNvPr id="245" name="【橋りょう・トンネル】&#10;一人当たり有形固定資産（償却資産）額該当値テキスト"/>
        <xdr:cNvSpPr txBox="1"/>
      </xdr:nvSpPr>
      <xdr:spPr>
        <a:xfrm>
          <a:off x="10515600" y="1001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61896</xdr:rowOff>
    </xdr:from>
    <xdr:to>
      <xdr:col>50</xdr:col>
      <xdr:colOff>165100</xdr:colOff>
      <xdr:row>59</xdr:row>
      <xdr:rowOff>163496</xdr:rowOff>
    </xdr:to>
    <xdr:sp macro="" textlink="">
      <xdr:nvSpPr>
        <xdr:cNvPr id="246" name="楕円 245"/>
        <xdr:cNvSpPr/>
      </xdr:nvSpPr>
      <xdr:spPr>
        <a:xfrm>
          <a:off x="9588500" y="10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94518</xdr:rowOff>
    </xdr:from>
    <xdr:to>
      <xdr:col>55</xdr:col>
      <xdr:colOff>0</xdr:colOff>
      <xdr:row>59</xdr:row>
      <xdr:rowOff>112696</xdr:rowOff>
    </xdr:to>
    <xdr:cxnSp macro="">
      <xdr:nvCxnSpPr>
        <xdr:cNvPr id="247" name="直線コネクタ 246"/>
        <xdr:cNvCxnSpPr/>
      </xdr:nvCxnSpPr>
      <xdr:spPr>
        <a:xfrm flipV="1">
          <a:off x="9639300" y="10210068"/>
          <a:ext cx="838200" cy="1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110947</xdr:rowOff>
    </xdr:from>
    <xdr:to>
      <xdr:col>46</xdr:col>
      <xdr:colOff>38100</xdr:colOff>
      <xdr:row>60</xdr:row>
      <xdr:rowOff>41097</xdr:rowOff>
    </xdr:to>
    <xdr:sp macro="" textlink="">
      <xdr:nvSpPr>
        <xdr:cNvPr id="248" name="楕円 247"/>
        <xdr:cNvSpPr/>
      </xdr:nvSpPr>
      <xdr:spPr>
        <a:xfrm>
          <a:off x="8699500" y="102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112696</xdr:rowOff>
    </xdr:from>
    <xdr:to>
      <xdr:col>50</xdr:col>
      <xdr:colOff>114300</xdr:colOff>
      <xdr:row>59</xdr:row>
      <xdr:rowOff>161747</xdr:rowOff>
    </xdr:to>
    <xdr:cxnSp macro="">
      <xdr:nvCxnSpPr>
        <xdr:cNvPr id="249" name="直線コネクタ 248"/>
        <xdr:cNvCxnSpPr/>
      </xdr:nvCxnSpPr>
      <xdr:spPr>
        <a:xfrm flipV="1">
          <a:off x="8750300" y="10228246"/>
          <a:ext cx="889000" cy="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134784</xdr:rowOff>
    </xdr:from>
    <xdr:to>
      <xdr:col>41</xdr:col>
      <xdr:colOff>101600</xdr:colOff>
      <xdr:row>60</xdr:row>
      <xdr:rowOff>64934</xdr:rowOff>
    </xdr:to>
    <xdr:sp macro="" textlink="">
      <xdr:nvSpPr>
        <xdr:cNvPr id="250" name="楕円 249"/>
        <xdr:cNvSpPr/>
      </xdr:nvSpPr>
      <xdr:spPr>
        <a:xfrm>
          <a:off x="7810500" y="102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161747</xdr:rowOff>
    </xdr:from>
    <xdr:to>
      <xdr:col>45</xdr:col>
      <xdr:colOff>177800</xdr:colOff>
      <xdr:row>60</xdr:row>
      <xdr:rowOff>14134</xdr:rowOff>
    </xdr:to>
    <xdr:cxnSp macro="">
      <xdr:nvCxnSpPr>
        <xdr:cNvPr id="251" name="直線コネクタ 250"/>
        <xdr:cNvCxnSpPr/>
      </xdr:nvCxnSpPr>
      <xdr:spPr>
        <a:xfrm flipV="1">
          <a:off x="7861300" y="102772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151156</xdr:rowOff>
    </xdr:from>
    <xdr:to>
      <xdr:col>36</xdr:col>
      <xdr:colOff>165100</xdr:colOff>
      <xdr:row>60</xdr:row>
      <xdr:rowOff>81306</xdr:rowOff>
    </xdr:to>
    <xdr:sp macro="" textlink="">
      <xdr:nvSpPr>
        <xdr:cNvPr id="252" name="楕円 251"/>
        <xdr:cNvSpPr/>
      </xdr:nvSpPr>
      <xdr:spPr>
        <a:xfrm>
          <a:off x="6921500" y="102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14134</xdr:rowOff>
    </xdr:from>
    <xdr:to>
      <xdr:col>41</xdr:col>
      <xdr:colOff>50800</xdr:colOff>
      <xdr:row>60</xdr:row>
      <xdr:rowOff>30506</xdr:rowOff>
    </xdr:to>
    <xdr:cxnSp macro="">
      <xdr:nvCxnSpPr>
        <xdr:cNvPr id="253" name="直線コネクタ 252"/>
        <xdr:cNvCxnSpPr/>
      </xdr:nvCxnSpPr>
      <xdr:spPr>
        <a:xfrm flipV="1">
          <a:off x="6972300" y="10301134"/>
          <a:ext cx="889000" cy="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8573</xdr:rowOff>
    </xdr:from>
    <xdr:ext cx="690189" cy="259045"/>
    <xdr:sp macro="" textlink="">
      <xdr:nvSpPr>
        <xdr:cNvPr id="258" name="n_1mainValue【橋りょう・トンネル】&#10;一人当たり有形固定資産（償却資産）額"/>
        <xdr:cNvSpPr txBox="1"/>
      </xdr:nvSpPr>
      <xdr:spPr>
        <a:xfrm>
          <a:off x="9281505" y="995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57624</xdr:rowOff>
    </xdr:from>
    <xdr:ext cx="690189" cy="259045"/>
    <xdr:sp macro="" textlink="">
      <xdr:nvSpPr>
        <xdr:cNvPr id="259" name="n_2mainValue【橋りょう・トンネル】&#10;一人当たり有形固定資産（償却資産）額"/>
        <xdr:cNvSpPr txBox="1"/>
      </xdr:nvSpPr>
      <xdr:spPr>
        <a:xfrm>
          <a:off x="8405205" y="10001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81461</xdr:rowOff>
    </xdr:from>
    <xdr:ext cx="599010" cy="259045"/>
    <xdr:sp macro="" textlink="">
      <xdr:nvSpPr>
        <xdr:cNvPr id="260" name="n_3mainValue【橋りょう・トンネル】&#10;一人当たり有形固定資産（償却資産）額"/>
        <xdr:cNvSpPr txBox="1"/>
      </xdr:nvSpPr>
      <xdr:spPr>
        <a:xfrm>
          <a:off x="7561795" y="100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97833</xdr:rowOff>
    </xdr:from>
    <xdr:ext cx="599010" cy="259045"/>
    <xdr:sp macro="" textlink="">
      <xdr:nvSpPr>
        <xdr:cNvPr id="261" name="n_4mainValue【橋りょう・トンネル】&#10;一人当たり有形固定資産（償却資産）額"/>
        <xdr:cNvSpPr txBox="1"/>
      </xdr:nvSpPr>
      <xdr:spPr>
        <a:xfrm>
          <a:off x="6672795" y="100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139700</xdr:rowOff>
    </xdr:from>
    <xdr:to>
      <xdr:col>24</xdr:col>
      <xdr:colOff>114300</xdr:colOff>
      <xdr:row>85</xdr:row>
      <xdr:rowOff>69850</xdr:rowOff>
    </xdr:to>
    <xdr:sp macro="" textlink="">
      <xdr:nvSpPr>
        <xdr:cNvPr id="302" name="楕円 301"/>
        <xdr:cNvSpPr/>
      </xdr:nvSpPr>
      <xdr:spPr>
        <a:xfrm>
          <a:off x="4584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118127</xdr:rowOff>
    </xdr:from>
    <xdr:ext cx="405111" cy="259045"/>
    <xdr:sp macro="" textlink="">
      <xdr:nvSpPr>
        <xdr:cNvPr id="303" name="【公営住宅】&#10;有形固定資産減価償却率該当値テキスト"/>
        <xdr:cNvSpPr txBox="1"/>
      </xdr:nvSpPr>
      <xdr:spPr>
        <a:xfrm>
          <a:off x="4673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304" name="楕円 303"/>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167639</xdr:rowOff>
    </xdr:from>
    <xdr:to>
      <xdr:col>24</xdr:col>
      <xdr:colOff>63500</xdr:colOff>
      <xdr:row>85</xdr:row>
      <xdr:rowOff>19050</xdr:rowOff>
    </xdr:to>
    <xdr:cxnSp macro="">
      <xdr:nvCxnSpPr>
        <xdr:cNvPr id="305" name="直線コネクタ 304"/>
        <xdr:cNvCxnSpPr/>
      </xdr:nvCxnSpPr>
      <xdr:spPr>
        <a:xfrm>
          <a:off x="3797300" y="14569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6" name="楕円 305"/>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84</xdr:row>
      <xdr:rowOff>167639</xdr:rowOff>
    </xdr:to>
    <xdr:cxnSp macro="">
      <xdr:nvCxnSpPr>
        <xdr:cNvPr id="307" name="直線コネクタ 306"/>
        <xdr:cNvCxnSpPr/>
      </xdr:nvCxnSpPr>
      <xdr:spPr>
        <a:xfrm>
          <a:off x="2908300" y="14542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61595</xdr:rowOff>
    </xdr:from>
    <xdr:to>
      <xdr:col>10</xdr:col>
      <xdr:colOff>165100</xdr:colOff>
      <xdr:row>84</xdr:row>
      <xdr:rowOff>163195</xdr:rowOff>
    </xdr:to>
    <xdr:sp macro="" textlink="">
      <xdr:nvSpPr>
        <xdr:cNvPr id="308" name="楕円 307"/>
        <xdr:cNvSpPr/>
      </xdr:nvSpPr>
      <xdr:spPr>
        <a:xfrm>
          <a:off x="196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112395</xdr:rowOff>
    </xdr:from>
    <xdr:to>
      <xdr:col>15</xdr:col>
      <xdr:colOff>50800</xdr:colOff>
      <xdr:row>84</xdr:row>
      <xdr:rowOff>140970</xdr:rowOff>
    </xdr:to>
    <xdr:cxnSp macro="">
      <xdr:nvCxnSpPr>
        <xdr:cNvPr id="309" name="直線コネクタ 308"/>
        <xdr:cNvCxnSpPr/>
      </xdr:nvCxnSpPr>
      <xdr:spPr>
        <a:xfrm>
          <a:off x="2019300" y="14514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42545</xdr:rowOff>
    </xdr:from>
    <xdr:to>
      <xdr:col>6</xdr:col>
      <xdr:colOff>38100</xdr:colOff>
      <xdr:row>84</xdr:row>
      <xdr:rowOff>144145</xdr:rowOff>
    </xdr:to>
    <xdr:sp macro="" textlink="">
      <xdr:nvSpPr>
        <xdr:cNvPr id="310" name="楕円 309"/>
        <xdr:cNvSpPr/>
      </xdr:nvSpPr>
      <xdr:spPr>
        <a:xfrm>
          <a:off x="1079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93345</xdr:rowOff>
    </xdr:from>
    <xdr:to>
      <xdr:col>10</xdr:col>
      <xdr:colOff>114300</xdr:colOff>
      <xdr:row>84</xdr:row>
      <xdr:rowOff>112395</xdr:rowOff>
    </xdr:to>
    <xdr:cxnSp macro="">
      <xdr:nvCxnSpPr>
        <xdr:cNvPr id="311" name="直線コネクタ 310"/>
        <xdr:cNvCxnSpPr/>
      </xdr:nvCxnSpPr>
      <xdr:spPr>
        <a:xfrm>
          <a:off x="1130300" y="1449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316" name="n_1mainValue【公営住宅】&#10;有形固定資産減価償却率"/>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7" name="n_2mainValue【公営住宅】&#10;有形固定資産減価償却率"/>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154322</xdr:rowOff>
    </xdr:from>
    <xdr:ext cx="405111" cy="259045"/>
    <xdr:sp macro="" textlink="">
      <xdr:nvSpPr>
        <xdr:cNvPr id="318" name="n_3mainValue【公営住宅】&#10;有形固定資産減価償却率"/>
        <xdr:cNvSpPr txBox="1"/>
      </xdr:nvSpPr>
      <xdr:spPr>
        <a:xfrm>
          <a:off x="1816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135272</xdr:rowOff>
    </xdr:from>
    <xdr:ext cx="405111" cy="259045"/>
    <xdr:sp macro="" textlink="">
      <xdr:nvSpPr>
        <xdr:cNvPr id="319" name="n_4mainValue【公営住宅】&#10;有形固定資産減価償却率"/>
        <xdr:cNvSpPr txBox="1"/>
      </xdr:nvSpPr>
      <xdr:spPr>
        <a:xfrm>
          <a:off x="927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126426</xdr:rowOff>
    </xdr:from>
    <xdr:to>
      <xdr:col>55</xdr:col>
      <xdr:colOff>50800</xdr:colOff>
      <xdr:row>86</xdr:row>
      <xdr:rowOff>56576</xdr:rowOff>
    </xdr:to>
    <xdr:sp macro="" textlink="">
      <xdr:nvSpPr>
        <xdr:cNvPr id="357" name="楕円 356"/>
        <xdr:cNvSpPr/>
      </xdr:nvSpPr>
      <xdr:spPr>
        <a:xfrm>
          <a:off x="10426700" y="146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127067</xdr:rowOff>
    </xdr:from>
    <xdr:to>
      <xdr:col>50</xdr:col>
      <xdr:colOff>165100</xdr:colOff>
      <xdr:row>86</xdr:row>
      <xdr:rowOff>57217</xdr:rowOff>
    </xdr:to>
    <xdr:sp macro="" textlink="">
      <xdr:nvSpPr>
        <xdr:cNvPr id="359" name="楕円 358"/>
        <xdr:cNvSpPr/>
      </xdr:nvSpPr>
      <xdr:spPr>
        <a:xfrm>
          <a:off x="9588500" y="14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5776</xdr:rowOff>
    </xdr:from>
    <xdr:to>
      <xdr:col>55</xdr:col>
      <xdr:colOff>0</xdr:colOff>
      <xdr:row>86</xdr:row>
      <xdr:rowOff>6417</xdr:rowOff>
    </xdr:to>
    <xdr:cxnSp macro="">
      <xdr:nvCxnSpPr>
        <xdr:cNvPr id="360" name="直線コネクタ 359"/>
        <xdr:cNvCxnSpPr/>
      </xdr:nvCxnSpPr>
      <xdr:spPr>
        <a:xfrm flipV="1">
          <a:off x="9639300" y="14750476"/>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127797</xdr:rowOff>
    </xdr:from>
    <xdr:to>
      <xdr:col>46</xdr:col>
      <xdr:colOff>38100</xdr:colOff>
      <xdr:row>86</xdr:row>
      <xdr:rowOff>57947</xdr:rowOff>
    </xdr:to>
    <xdr:sp macro="" textlink="">
      <xdr:nvSpPr>
        <xdr:cNvPr id="361" name="楕円 360"/>
        <xdr:cNvSpPr/>
      </xdr:nvSpPr>
      <xdr:spPr>
        <a:xfrm>
          <a:off x="8699500" y="147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6417</xdr:rowOff>
    </xdr:from>
    <xdr:to>
      <xdr:col>50</xdr:col>
      <xdr:colOff>114300</xdr:colOff>
      <xdr:row>86</xdr:row>
      <xdr:rowOff>7147</xdr:rowOff>
    </xdr:to>
    <xdr:cxnSp macro="">
      <xdr:nvCxnSpPr>
        <xdr:cNvPr id="362" name="直線コネクタ 361"/>
        <xdr:cNvCxnSpPr/>
      </xdr:nvCxnSpPr>
      <xdr:spPr>
        <a:xfrm flipV="1">
          <a:off x="8750300" y="14751117"/>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128254</xdr:rowOff>
    </xdr:from>
    <xdr:to>
      <xdr:col>41</xdr:col>
      <xdr:colOff>101600</xdr:colOff>
      <xdr:row>86</xdr:row>
      <xdr:rowOff>58404</xdr:rowOff>
    </xdr:to>
    <xdr:sp macro="" textlink="">
      <xdr:nvSpPr>
        <xdr:cNvPr id="363" name="楕円 362"/>
        <xdr:cNvSpPr/>
      </xdr:nvSpPr>
      <xdr:spPr>
        <a:xfrm>
          <a:off x="7810500" y="147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7147</xdr:rowOff>
    </xdr:from>
    <xdr:to>
      <xdr:col>45</xdr:col>
      <xdr:colOff>177800</xdr:colOff>
      <xdr:row>86</xdr:row>
      <xdr:rowOff>7604</xdr:rowOff>
    </xdr:to>
    <xdr:cxnSp macro="">
      <xdr:nvCxnSpPr>
        <xdr:cNvPr id="364" name="直線コネクタ 363"/>
        <xdr:cNvCxnSpPr/>
      </xdr:nvCxnSpPr>
      <xdr:spPr>
        <a:xfrm flipV="1">
          <a:off x="7861300" y="147518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128484</xdr:rowOff>
    </xdr:from>
    <xdr:to>
      <xdr:col>36</xdr:col>
      <xdr:colOff>165100</xdr:colOff>
      <xdr:row>86</xdr:row>
      <xdr:rowOff>58634</xdr:rowOff>
    </xdr:to>
    <xdr:sp macro="" textlink="">
      <xdr:nvSpPr>
        <xdr:cNvPr id="365" name="楕円 364"/>
        <xdr:cNvSpPr/>
      </xdr:nvSpPr>
      <xdr:spPr>
        <a:xfrm>
          <a:off x="6921500" y="14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7604</xdr:rowOff>
    </xdr:from>
    <xdr:to>
      <xdr:col>41</xdr:col>
      <xdr:colOff>50800</xdr:colOff>
      <xdr:row>86</xdr:row>
      <xdr:rowOff>7834</xdr:rowOff>
    </xdr:to>
    <xdr:cxnSp macro="">
      <xdr:nvCxnSpPr>
        <xdr:cNvPr id="366" name="直線コネクタ 365"/>
        <xdr:cNvCxnSpPr/>
      </xdr:nvCxnSpPr>
      <xdr:spPr>
        <a:xfrm flipV="1">
          <a:off x="6972300" y="147523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48344</xdr:rowOff>
    </xdr:from>
    <xdr:ext cx="469744" cy="259045"/>
    <xdr:sp macro="" textlink="">
      <xdr:nvSpPr>
        <xdr:cNvPr id="371" name="n_1mainValue【公営住宅】&#10;一人当たり面積"/>
        <xdr:cNvSpPr txBox="1"/>
      </xdr:nvSpPr>
      <xdr:spPr>
        <a:xfrm>
          <a:off x="9391727" y="1479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49074</xdr:rowOff>
    </xdr:from>
    <xdr:ext cx="469744" cy="259045"/>
    <xdr:sp macro="" textlink="">
      <xdr:nvSpPr>
        <xdr:cNvPr id="372" name="n_2mainValue【公営住宅】&#10;一人当たり面積"/>
        <xdr:cNvSpPr txBox="1"/>
      </xdr:nvSpPr>
      <xdr:spPr>
        <a:xfrm>
          <a:off x="8515427" y="1479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49531</xdr:rowOff>
    </xdr:from>
    <xdr:ext cx="469744" cy="259045"/>
    <xdr:sp macro="" textlink="">
      <xdr:nvSpPr>
        <xdr:cNvPr id="373" name="n_3mainValue【公営住宅】&#10;一人当たり面積"/>
        <xdr:cNvSpPr txBox="1"/>
      </xdr:nvSpPr>
      <xdr:spPr>
        <a:xfrm>
          <a:off x="7626427" y="147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49761</xdr:rowOff>
    </xdr:from>
    <xdr:ext cx="469744" cy="259045"/>
    <xdr:sp macro="" textlink="">
      <xdr:nvSpPr>
        <xdr:cNvPr id="374" name="n_4mainValue【公営住宅】&#10;一人当たり面積"/>
        <xdr:cNvSpPr txBox="1"/>
      </xdr:nvSpPr>
      <xdr:spPr>
        <a:xfrm>
          <a:off x="6737427" y="1479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430" name="楕円 429"/>
        <xdr:cNvSpPr/>
      </xdr:nvSpPr>
      <xdr:spPr>
        <a:xfrm>
          <a:off x="16268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156227</xdr:rowOff>
    </xdr:from>
    <xdr:ext cx="405111" cy="259045"/>
    <xdr:sp macro="" textlink="">
      <xdr:nvSpPr>
        <xdr:cNvPr id="431" name="【認定こども園・幼稚園・保育所】&#10;有形固定資産減価償却率該当値テキスト"/>
        <xdr:cNvSpPr txBox="1"/>
      </xdr:nvSpPr>
      <xdr:spPr>
        <a:xfrm>
          <a:off x="16357600"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91440</xdr:rowOff>
    </xdr:from>
    <xdr:to>
      <xdr:col>81</xdr:col>
      <xdr:colOff>101600</xdr:colOff>
      <xdr:row>37</xdr:row>
      <xdr:rowOff>21590</xdr:rowOff>
    </xdr:to>
    <xdr:sp macro="" textlink="">
      <xdr:nvSpPr>
        <xdr:cNvPr id="432" name="楕円 431"/>
        <xdr:cNvSpPr/>
      </xdr:nvSpPr>
      <xdr:spPr>
        <a:xfrm>
          <a:off x="15430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142240</xdr:rowOff>
    </xdr:from>
    <xdr:to>
      <xdr:col>85</xdr:col>
      <xdr:colOff>127000</xdr:colOff>
      <xdr:row>37</xdr:row>
      <xdr:rowOff>12700</xdr:rowOff>
    </xdr:to>
    <xdr:cxnSp macro="">
      <xdr:nvCxnSpPr>
        <xdr:cNvPr id="433" name="直線コネクタ 432"/>
        <xdr:cNvCxnSpPr/>
      </xdr:nvCxnSpPr>
      <xdr:spPr>
        <a:xfrm>
          <a:off x="15481300" y="6314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434" name="楕円 433"/>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142240</xdr:rowOff>
    </xdr:to>
    <xdr:cxnSp macro="">
      <xdr:nvCxnSpPr>
        <xdr:cNvPr id="435" name="直線コネクタ 434"/>
        <xdr:cNvCxnSpPr/>
      </xdr:nvCxnSpPr>
      <xdr:spPr>
        <a:xfrm>
          <a:off x="14592300" y="627126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436" name="楕円 435"/>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99060</xdr:rowOff>
    </xdr:to>
    <xdr:cxnSp macro="">
      <xdr:nvCxnSpPr>
        <xdr:cNvPr id="437" name="直線コネクタ 436"/>
        <xdr:cNvCxnSpPr/>
      </xdr:nvCxnSpPr>
      <xdr:spPr>
        <a:xfrm>
          <a:off x="13703300" y="6267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0</xdr:rowOff>
    </xdr:from>
    <xdr:to>
      <xdr:col>67</xdr:col>
      <xdr:colOff>101600</xdr:colOff>
      <xdr:row>36</xdr:row>
      <xdr:rowOff>101600</xdr:rowOff>
    </xdr:to>
    <xdr:sp macro="" textlink="">
      <xdr:nvSpPr>
        <xdr:cNvPr id="438" name="楕円 437"/>
        <xdr:cNvSpPr/>
      </xdr:nvSpPr>
      <xdr:spPr>
        <a:xfrm>
          <a:off x="12763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50800</xdr:rowOff>
    </xdr:from>
    <xdr:to>
      <xdr:col>71</xdr:col>
      <xdr:colOff>177800</xdr:colOff>
      <xdr:row>36</xdr:row>
      <xdr:rowOff>95250</xdr:rowOff>
    </xdr:to>
    <xdr:cxnSp macro="">
      <xdr:nvCxnSpPr>
        <xdr:cNvPr id="439" name="直線コネクタ 438"/>
        <xdr:cNvCxnSpPr/>
      </xdr:nvCxnSpPr>
      <xdr:spPr>
        <a:xfrm>
          <a:off x="12814300" y="622300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xdr:cNvSpPr txBox="1"/>
      </xdr:nvSpPr>
      <xdr:spPr>
        <a:xfrm>
          <a:off x="15266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xdr:cNvSpPr txBox="1"/>
      </xdr:nvSpPr>
      <xdr:spPr>
        <a:xfrm>
          <a:off x="1438974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442" name="n_3aveValue【認定こども園・幼稚園・保育所】&#10;有形固定資産減価償却率"/>
        <xdr:cNvSpPr txBox="1"/>
      </xdr:nvSpPr>
      <xdr:spPr>
        <a:xfrm>
          <a:off x="13500744" y="647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443" name="n_4aveValue【認定こども園・幼稚園・保育所】&#10;有形固定資産減価償却率"/>
        <xdr:cNvSpPr txBox="1"/>
      </xdr:nvSpPr>
      <xdr:spPr>
        <a:xfrm>
          <a:off x="12611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38117</xdr:rowOff>
    </xdr:from>
    <xdr:ext cx="405111" cy="259045"/>
    <xdr:sp macro="" textlink="">
      <xdr:nvSpPr>
        <xdr:cNvPr id="444" name="n_1mainValue【認定こども園・幼稚園・保育所】&#10;有形固定資産減価償却率"/>
        <xdr:cNvSpPr txBox="1"/>
      </xdr:nvSpPr>
      <xdr:spPr>
        <a:xfrm>
          <a:off x="1526604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445" name="n_2mainValue【認定こども園・幼稚園・保育所】&#10;有形固定資産減価償却率"/>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446" name="n_3mainValue【認定こども園・幼稚園・保育所】&#10;有形固定資産減価償却率"/>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118127</xdr:rowOff>
    </xdr:from>
    <xdr:ext cx="405111" cy="259045"/>
    <xdr:sp macro="" textlink="">
      <xdr:nvSpPr>
        <xdr:cNvPr id="447" name="n_4mainValue【認定こども園・幼稚園・保育所】&#10;有形固定資産減価償却率"/>
        <xdr:cNvSpPr txBox="1"/>
      </xdr:nvSpPr>
      <xdr:spPr>
        <a:xfrm>
          <a:off x="12611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474"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85" name="楕円 484"/>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486" name="【認定こども園・幼稚園・保育所】&#10;一人当たり面積該当値テキスト"/>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84836</xdr:rowOff>
    </xdr:from>
    <xdr:to>
      <xdr:col>112</xdr:col>
      <xdr:colOff>38100</xdr:colOff>
      <xdr:row>38</xdr:row>
      <xdr:rowOff>14986</xdr:rowOff>
    </xdr:to>
    <xdr:sp macro="" textlink="">
      <xdr:nvSpPr>
        <xdr:cNvPr id="487" name="楕円 486"/>
        <xdr:cNvSpPr/>
      </xdr:nvSpPr>
      <xdr:spPr>
        <a:xfrm>
          <a:off x="21272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135636</xdr:rowOff>
    </xdr:to>
    <xdr:cxnSp macro="">
      <xdr:nvCxnSpPr>
        <xdr:cNvPr id="488" name="直線コネクタ 487"/>
        <xdr:cNvCxnSpPr/>
      </xdr:nvCxnSpPr>
      <xdr:spPr>
        <a:xfrm flipV="1">
          <a:off x="21323300" y="646557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89" name="楕円 488"/>
        <xdr:cNvSpPr/>
      </xdr:nvSpPr>
      <xdr:spPr>
        <a:xfrm>
          <a:off x="20383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135636</xdr:rowOff>
    </xdr:from>
    <xdr:to>
      <xdr:col>111</xdr:col>
      <xdr:colOff>177800</xdr:colOff>
      <xdr:row>37</xdr:row>
      <xdr:rowOff>151638</xdr:rowOff>
    </xdr:to>
    <xdr:cxnSp macro="">
      <xdr:nvCxnSpPr>
        <xdr:cNvPr id="490" name="直線コネクタ 489"/>
        <xdr:cNvCxnSpPr/>
      </xdr:nvCxnSpPr>
      <xdr:spPr>
        <a:xfrm flipV="1">
          <a:off x="20434300" y="64792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84836</xdr:rowOff>
    </xdr:from>
    <xdr:to>
      <xdr:col>102</xdr:col>
      <xdr:colOff>165100</xdr:colOff>
      <xdr:row>38</xdr:row>
      <xdr:rowOff>14986</xdr:rowOff>
    </xdr:to>
    <xdr:sp macro="" textlink="">
      <xdr:nvSpPr>
        <xdr:cNvPr id="491" name="楕円 490"/>
        <xdr:cNvSpPr/>
      </xdr:nvSpPr>
      <xdr:spPr>
        <a:xfrm>
          <a:off x="19494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135636</xdr:rowOff>
    </xdr:from>
    <xdr:to>
      <xdr:col>107</xdr:col>
      <xdr:colOff>50800</xdr:colOff>
      <xdr:row>37</xdr:row>
      <xdr:rowOff>151638</xdr:rowOff>
    </xdr:to>
    <xdr:cxnSp macro="">
      <xdr:nvCxnSpPr>
        <xdr:cNvPr id="492" name="直線コネクタ 491"/>
        <xdr:cNvCxnSpPr/>
      </xdr:nvCxnSpPr>
      <xdr:spPr>
        <a:xfrm>
          <a:off x="19545300" y="64792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114554</xdr:rowOff>
    </xdr:from>
    <xdr:to>
      <xdr:col>98</xdr:col>
      <xdr:colOff>38100</xdr:colOff>
      <xdr:row>38</xdr:row>
      <xdr:rowOff>44704</xdr:rowOff>
    </xdr:to>
    <xdr:sp macro="" textlink="">
      <xdr:nvSpPr>
        <xdr:cNvPr id="493" name="楕円 492"/>
        <xdr:cNvSpPr/>
      </xdr:nvSpPr>
      <xdr:spPr>
        <a:xfrm>
          <a:off x="18605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135636</xdr:rowOff>
    </xdr:from>
    <xdr:to>
      <xdr:col>102</xdr:col>
      <xdr:colOff>114300</xdr:colOff>
      <xdr:row>37</xdr:row>
      <xdr:rowOff>165354</xdr:rowOff>
    </xdr:to>
    <xdr:cxnSp macro="">
      <xdr:nvCxnSpPr>
        <xdr:cNvPr id="494" name="直線コネクタ 493"/>
        <xdr:cNvCxnSpPr/>
      </xdr:nvCxnSpPr>
      <xdr:spPr>
        <a:xfrm flipV="1">
          <a:off x="18656300" y="64792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31513</xdr:rowOff>
    </xdr:from>
    <xdr:ext cx="469744" cy="259045"/>
    <xdr:sp macro="" textlink="">
      <xdr:nvSpPr>
        <xdr:cNvPr id="499" name="n_1mainValue【認定こども園・幼稚園・保育所】&#10;一人当たり面積"/>
        <xdr:cNvSpPr txBox="1"/>
      </xdr:nvSpPr>
      <xdr:spPr>
        <a:xfrm>
          <a:off x="210757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500" name="n_2mainValue【認定こども園・幼稚園・保育所】&#10;一人当たり面積"/>
        <xdr:cNvSpPr txBox="1"/>
      </xdr:nvSpPr>
      <xdr:spPr>
        <a:xfrm>
          <a:off x="20199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31513</xdr:rowOff>
    </xdr:from>
    <xdr:ext cx="469744" cy="259045"/>
    <xdr:sp macro="" textlink="">
      <xdr:nvSpPr>
        <xdr:cNvPr id="501" name="n_3mainValue【認定こども園・幼稚園・保育所】&#10;一人当たり面積"/>
        <xdr:cNvSpPr txBox="1"/>
      </xdr:nvSpPr>
      <xdr:spPr>
        <a:xfrm>
          <a:off x="19310427"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61231</xdr:rowOff>
    </xdr:from>
    <xdr:ext cx="469744" cy="259045"/>
    <xdr:sp macro="" textlink="">
      <xdr:nvSpPr>
        <xdr:cNvPr id="502" name="n_4mainValue【認定こども園・幼稚園・保育所】&#10;一人当たり面積"/>
        <xdr:cNvSpPr txBox="1"/>
      </xdr:nvSpPr>
      <xdr:spPr>
        <a:xfrm>
          <a:off x="18421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125222</xdr:rowOff>
    </xdr:from>
    <xdr:to>
      <xdr:col>85</xdr:col>
      <xdr:colOff>177800</xdr:colOff>
      <xdr:row>58</xdr:row>
      <xdr:rowOff>55372</xdr:rowOff>
    </xdr:to>
    <xdr:sp macro="" textlink="">
      <xdr:nvSpPr>
        <xdr:cNvPr id="541" name="楕円 540"/>
        <xdr:cNvSpPr/>
      </xdr:nvSpPr>
      <xdr:spPr>
        <a:xfrm>
          <a:off x="162687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148099</xdr:rowOff>
    </xdr:from>
    <xdr:ext cx="405111" cy="259045"/>
    <xdr:sp macro="" textlink="">
      <xdr:nvSpPr>
        <xdr:cNvPr id="542" name="【学校施設】&#10;有形固定資産減価償却率該当値テキスト"/>
        <xdr:cNvSpPr txBox="1"/>
      </xdr:nvSpPr>
      <xdr:spPr>
        <a:xfrm>
          <a:off x="16357600" y="974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77216</xdr:rowOff>
    </xdr:from>
    <xdr:to>
      <xdr:col>81</xdr:col>
      <xdr:colOff>101600</xdr:colOff>
      <xdr:row>58</xdr:row>
      <xdr:rowOff>7366</xdr:rowOff>
    </xdr:to>
    <xdr:sp macro="" textlink="">
      <xdr:nvSpPr>
        <xdr:cNvPr id="543" name="楕円 542"/>
        <xdr:cNvSpPr/>
      </xdr:nvSpPr>
      <xdr:spPr>
        <a:xfrm>
          <a:off x="15430500" y="9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128016</xdr:rowOff>
    </xdr:from>
    <xdr:to>
      <xdr:col>85</xdr:col>
      <xdr:colOff>127000</xdr:colOff>
      <xdr:row>58</xdr:row>
      <xdr:rowOff>4572</xdr:rowOff>
    </xdr:to>
    <xdr:cxnSp macro="">
      <xdr:nvCxnSpPr>
        <xdr:cNvPr id="544" name="直線コネクタ 543"/>
        <xdr:cNvCxnSpPr/>
      </xdr:nvCxnSpPr>
      <xdr:spPr>
        <a:xfrm>
          <a:off x="15481300" y="990066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138938</xdr:rowOff>
    </xdr:from>
    <xdr:to>
      <xdr:col>76</xdr:col>
      <xdr:colOff>165100</xdr:colOff>
      <xdr:row>58</xdr:row>
      <xdr:rowOff>69088</xdr:rowOff>
    </xdr:to>
    <xdr:sp macro="" textlink="">
      <xdr:nvSpPr>
        <xdr:cNvPr id="545" name="楕円 544"/>
        <xdr:cNvSpPr/>
      </xdr:nvSpPr>
      <xdr:spPr>
        <a:xfrm>
          <a:off x="14541500" y="99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128016</xdr:rowOff>
    </xdr:from>
    <xdr:to>
      <xdr:col>81</xdr:col>
      <xdr:colOff>50800</xdr:colOff>
      <xdr:row>58</xdr:row>
      <xdr:rowOff>18288</xdr:rowOff>
    </xdr:to>
    <xdr:cxnSp macro="">
      <xdr:nvCxnSpPr>
        <xdr:cNvPr id="546" name="直線コネクタ 545"/>
        <xdr:cNvCxnSpPr/>
      </xdr:nvCxnSpPr>
      <xdr:spPr>
        <a:xfrm flipV="1">
          <a:off x="14592300" y="990066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47" name="楕円 546"/>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18288</xdr:rowOff>
    </xdr:to>
    <xdr:cxnSp macro="">
      <xdr:nvCxnSpPr>
        <xdr:cNvPr id="548" name="直線コネクタ 547"/>
        <xdr:cNvCxnSpPr/>
      </xdr:nvCxnSpPr>
      <xdr:spPr>
        <a:xfrm>
          <a:off x="13703300" y="98983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549" name="楕円 548"/>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125730</xdr:rowOff>
    </xdr:to>
    <xdr:cxnSp macro="">
      <xdr:nvCxnSpPr>
        <xdr:cNvPr id="550" name="直線コネクタ 549"/>
        <xdr:cNvCxnSpPr/>
      </xdr:nvCxnSpPr>
      <xdr:spPr>
        <a:xfrm>
          <a:off x="12814300" y="9864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23893</xdr:rowOff>
    </xdr:from>
    <xdr:ext cx="405111" cy="259045"/>
    <xdr:sp macro="" textlink="">
      <xdr:nvSpPr>
        <xdr:cNvPr id="555" name="n_1mainValue【学校施設】&#10;有形固定資産減価償却率"/>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85615</xdr:rowOff>
    </xdr:from>
    <xdr:ext cx="405111" cy="259045"/>
    <xdr:sp macro="" textlink="">
      <xdr:nvSpPr>
        <xdr:cNvPr id="556" name="n_2mainValue【学校施設】&#10;有形固定資産減価償却率"/>
        <xdr:cNvSpPr txBox="1"/>
      </xdr:nvSpPr>
      <xdr:spPr>
        <a:xfrm>
          <a:off x="14389744" y="968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57"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558" name="n_4mainValue【学校施設】&#10;有形固定資産減価償却率"/>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589"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162451</xdr:rowOff>
    </xdr:from>
    <xdr:to>
      <xdr:col>116</xdr:col>
      <xdr:colOff>114300</xdr:colOff>
      <xdr:row>62</xdr:row>
      <xdr:rowOff>92601</xdr:rowOff>
    </xdr:to>
    <xdr:sp macro="" textlink="">
      <xdr:nvSpPr>
        <xdr:cNvPr id="600" name="楕円 599"/>
        <xdr:cNvSpPr/>
      </xdr:nvSpPr>
      <xdr:spPr>
        <a:xfrm>
          <a:off x="22110700" y="106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13878</xdr:rowOff>
    </xdr:from>
    <xdr:ext cx="469744" cy="259045"/>
    <xdr:sp macro="" textlink="">
      <xdr:nvSpPr>
        <xdr:cNvPr id="601" name="【学校施設】&#10;一人当たり面積該当値テキスト"/>
        <xdr:cNvSpPr txBox="1"/>
      </xdr:nvSpPr>
      <xdr:spPr>
        <a:xfrm>
          <a:off x="22199600" y="1047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171105</xdr:rowOff>
    </xdr:from>
    <xdr:to>
      <xdr:col>112</xdr:col>
      <xdr:colOff>38100</xdr:colOff>
      <xdr:row>62</xdr:row>
      <xdr:rowOff>101255</xdr:rowOff>
    </xdr:to>
    <xdr:sp macro="" textlink="">
      <xdr:nvSpPr>
        <xdr:cNvPr id="602" name="楕円 601"/>
        <xdr:cNvSpPr/>
      </xdr:nvSpPr>
      <xdr:spPr>
        <a:xfrm>
          <a:off x="21272500" y="106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41801</xdr:rowOff>
    </xdr:from>
    <xdr:to>
      <xdr:col>116</xdr:col>
      <xdr:colOff>63500</xdr:colOff>
      <xdr:row>62</xdr:row>
      <xdr:rowOff>50455</xdr:rowOff>
    </xdr:to>
    <xdr:cxnSp macro="">
      <xdr:nvCxnSpPr>
        <xdr:cNvPr id="603" name="直線コネクタ 602"/>
        <xdr:cNvCxnSpPr/>
      </xdr:nvCxnSpPr>
      <xdr:spPr>
        <a:xfrm flipV="1">
          <a:off x="21323300" y="10671701"/>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31986</xdr:rowOff>
    </xdr:from>
    <xdr:to>
      <xdr:col>107</xdr:col>
      <xdr:colOff>101600</xdr:colOff>
      <xdr:row>62</xdr:row>
      <xdr:rowOff>133586</xdr:rowOff>
    </xdr:to>
    <xdr:sp macro="" textlink="">
      <xdr:nvSpPr>
        <xdr:cNvPr id="604" name="楕円 603"/>
        <xdr:cNvSpPr/>
      </xdr:nvSpPr>
      <xdr:spPr>
        <a:xfrm>
          <a:off x="20383500" y="106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50455</xdr:rowOff>
    </xdr:from>
    <xdr:to>
      <xdr:col>111</xdr:col>
      <xdr:colOff>177800</xdr:colOff>
      <xdr:row>62</xdr:row>
      <xdr:rowOff>82786</xdr:rowOff>
    </xdr:to>
    <xdr:cxnSp macro="">
      <xdr:nvCxnSpPr>
        <xdr:cNvPr id="605" name="直線コネクタ 604"/>
        <xdr:cNvCxnSpPr/>
      </xdr:nvCxnSpPr>
      <xdr:spPr>
        <a:xfrm flipV="1">
          <a:off x="20434300" y="1068035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44232</xdr:rowOff>
    </xdr:from>
    <xdr:to>
      <xdr:col>102</xdr:col>
      <xdr:colOff>165100</xdr:colOff>
      <xdr:row>62</xdr:row>
      <xdr:rowOff>145832</xdr:rowOff>
    </xdr:to>
    <xdr:sp macro="" textlink="">
      <xdr:nvSpPr>
        <xdr:cNvPr id="606" name="楕円 605"/>
        <xdr:cNvSpPr/>
      </xdr:nvSpPr>
      <xdr:spPr>
        <a:xfrm>
          <a:off x="19494500" y="106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82786</xdr:rowOff>
    </xdr:from>
    <xdr:to>
      <xdr:col>107</xdr:col>
      <xdr:colOff>50800</xdr:colOff>
      <xdr:row>62</xdr:row>
      <xdr:rowOff>95032</xdr:rowOff>
    </xdr:to>
    <xdr:cxnSp macro="">
      <xdr:nvCxnSpPr>
        <xdr:cNvPr id="607" name="直線コネクタ 606"/>
        <xdr:cNvCxnSpPr/>
      </xdr:nvCxnSpPr>
      <xdr:spPr>
        <a:xfrm flipV="1">
          <a:off x="19545300" y="10712686"/>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48151</xdr:rowOff>
    </xdr:from>
    <xdr:to>
      <xdr:col>98</xdr:col>
      <xdr:colOff>38100</xdr:colOff>
      <xdr:row>62</xdr:row>
      <xdr:rowOff>149751</xdr:rowOff>
    </xdr:to>
    <xdr:sp macro="" textlink="">
      <xdr:nvSpPr>
        <xdr:cNvPr id="608" name="楕円 607"/>
        <xdr:cNvSpPr/>
      </xdr:nvSpPr>
      <xdr:spPr>
        <a:xfrm>
          <a:off x="18605500" y="10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95032</xdr:rowOff>
    </xdr:from>
    <xdr:to>
      <xdr:col>102</xdr:col>
      <xdr:colOff>114300</xdr:colOff>
      <xdr:row>62</xdr:row>
      <xdr:rowOff>98951</xdr:rowOff>
    </xdr:to>
    <xdr:cxnSp macro="">
      <xdr:nvCxnSpPr>
        <xdr:cNvPr id="609" name="直線コネクタ 608"/>
        <xdr:cNvCxnSpPr/>
      </xdr:nvCxnSpPr>
      <xdr:spPr>
        <a:xfrm flipV="1">
          <a:off x="18656300" y="1072493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117782</xdr:rowOff>
    </xdr:from>
    <xdr:ext cx="469744" cy="259045"/>
    <xdr:sp macro="" textlink="">
      <xdr:nvSpPr>
        <xdr:cNvPr id="614" name="n_1mainValue【学校施設】&#10;一人当たり面積"/>
        <xdr:cNvSpPr txBox="1"/>
      </xdr:nvSpPr>
      <xdr:spPr>
        <a:xfrm>
          <a:off x="21075727" y="104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150113</xdr:rowOff>
    </xdr:from>
    <xdr:ext cx="469744" cy="259045"/>
    <xdr:sp macro="" textlink="">
      <xdr:nvSpPr>
        <xdr:cNvPr id="615" name="n_2mainValue【学校施設】&#10;一人当たり面積"/>
        <xdr:cNvSpPr txBox="1"/>
      </xdr:nvSpPr>
      <xdr:spPr>
        <a:xfrm>
          <a:off x="20199427" y="104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162359</xdr:rowOff>
    </xdr:from>
    <xdr:ext cx="469744" cy="259045"/>
    <xdr:sp macro="" textlink="">
      <xdr:nvSpPr>
        <xdr:cNvPr id="616" name="n_3mainValue【学校施設】&#10;一人当たり面積"/>
        <xdr:cNvSpPr txBox="1"/>
      </xdr:nvSpPr>
      <xdr:spPr>
        <a:xfrm>
          <a:off x="19310427" y="104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140878</xdr:rowOff>
    </xdr:from>
    <xdr:ext cx="469744" cy="259045"/>
    <xdr:sp macro="" textlink="">
      <xdr:nvSpPr>
        <xdr:cNvPr id="617" name="n_4mainValue【学校施設】&#10;一人当たり面積"/>
        <xdr:cNvSpPr txBox="1"/>
      </xdr:nvSpPr>
      <xdr:spPr>
        <a:xfrm>
          <a:off x="18421427" y="107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4" name="テキスト ボックス 6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6" name="テキスト ボックス 6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658" name="直線コネクタ 657"/>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5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0" name="直線コネクタ 65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661"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662" name="直線コネクタ 661"/>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663"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664" name="フローチャート: 判断 663"/>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665" name="フローチャート: 判断 664"/>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666" name="フローチャート: 判断 665"/>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667" name="フローチャート: 判断 666"/>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668" name="フローチャート: 判断 667"/>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27305</xdr:rowOff>
    </xdr:from>
    <xdr:to>
      <xdr:col>85</xdr:col>
      <xdr:colOff>177800</xdr:colOff>
      <xdr:row>105</xdr:row>
      <xdr:rowOff>128905</xdr:rowOff>
    </xdr:to>
    <xdr:sp macro="" textlink="">
      <xdr:nvSpPr>
        <xdr:cNvPr id="674" name="楕円 673"/>
        <xdr:cNvSpPr/>
      </xdr:nvSpPr>
      <xdr:spPr>
        <a:xfrm>
          <a:off x="16268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5732</xdr:rowOff>
    </xdr:from>
    <xdr:ext cx="405111" cy="259045"/>
    <xdr:sp macro="" textlink="">
      <xdr:nvSpPr>
        <xdr:cNvPr id="675" name="【公民館】&#10;有形固定資産減価償却率該当値テキスト"/>
        <xdr:cNvSpPr txBox="1"/>
      </xdr:nvSpPr>
      <xdr:spPr>
        <a:xfrm>
          <a:off x="16357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170180</xdr:rowOff>
    </xdr:from>
    <xdr:to>
      <xdr:col>81</xdr:col>
      <xdr:colOff>101600</xdr:colOff>
      <xdr:row>105</xdr:row>
      <xdr:rowOff>100330</xdr:rowOff>
    </xdr:to>
    <xdr:sp macro="" textlink="">
      <xdr:nvSpPr>
        <xdr:cNvPr id="676" name="楕円 675"/>
        <xdr:cNvSpPr/>
      </xdr:nvSpPr>
      <xdr:spPr>
        <a:xfrm>
          <a:off x="1543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78105</xdr:rowOff>
    </xdr:to>
    <xdr:cxnSp macro="">
      <xdr:nvCxnSpPr>
        <xdr:cNvPr id="677" name="直線コネクタ 676"/>
        <xdr:cNvCxnSpPr/>
      </xdr:nvCxnSpPr>
      <xdr:spPr>
        <a:xfrm>
          <a:off x="15481300" y="18051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678" name="楕円 677"/>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49530</xdr:rowOff>
    </xdr:from>
    <xdr:to>
      <xdr:col>81</xdr:col>
      <xdr:colOff>50800</xdr:colOff>
      <xdr:row>105</xdr:row>
      <xdr:rowOff>87630</xdr:rowOff>
    </xdr:to>
    <xdr:cxnSp macro="">
      <xdr:nvCxnSpPr>
        <xdr:cNvPr id="679" name="直線コネクタ 678"/>
        <xdr:cNvCxnSpPr/>
      </xdr:nvCxnSpPr>
      <xdr:spPr>
        <a:xfrm flipV="1">
          <a:off x="14592300" y="1805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154939</xdr:rowOff>
    </xdr:from>
    <xdr:to>
      <xdr:col>72</xdr:col>
      <xdr:colOff>38100</xdr:colOff>
      <xdr:row>105</xdr:row>
      <xdr:rowOff>85089</xdr:rowOff>
    </xdr:to>
    <xdr:sp macro="" textlink="">
      <xdr:nvSpPr>
        <xdr:cNvPr id="680" name="楕円 679"/>
        <xdr:cNvSpPr/>
      </xdr:nvSpPr>
      <xdr:spPr>
        <a:xfrm>
          <a:off x="13652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34289</xdr:rowOff>
    </xdr:from>
    <xdr:to>
      <xdr:col>76</xdr:col>
      <xdr:colOff>114300</xdr:colOff>
      <xdr:row>105</xdr:row>
      <xdr:rowOff>87630</xdr:rowOff>
    </xdr:to>
    <xdr:cxnSp macro="">
      <xdr:nvCxnSpPr>
        <xdr:cNvPr id="681" name="直線コネクタ 680"/>
        <xdr:cNvCxnSpPr/>
      </xdr:nvCxnSpPr>
      <xdr:spPr>
        <a:xfrm>
          <a:off x="13703300" y="18036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682" name="楕円 681"/>
        <xdr:cNvSpPr/>
      </xdr:nvSpPr>
      <xdr:spPr>
        <a:xfrm>
          <a:off x="1276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72389</xdr:rowOff>
    </xdr:to>
    <xdr:cxnSp macro="">
      <xdr:nvCxnSpPr>
        <xdr:cNvPr id="683" name="直線コネクタ 682"/>
        <xdr:cNvCxnSpPr/>
      </xdr:nvCxnSpPr>
      <xdr:spPr>
        <a:xfrm flipV="1">
          <a:off x="12814300" y="180365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684"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685"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686"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687"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91457</xdr:rowOff>
    </xdr:from>
    <xdr:ext cx="405111" cy="259045"/>
    <xdr:sp macro="" textlink="">
      <xdr:nvSpPr>
        <xdr:cNvPr id="688" name="n_1mainValue【公民館】&#10;有形固定資産減価償却率"/>
        <xdr:cNvSpPr txBox="1"/>
      </xdr:nvSpPr>
      <xdr:spPr>
        <a:xfrm>
          <a:off x="15266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689" name="n_2mainValue【公民館】&#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76216</xdr:rowOff>
    </xdr:from>
    <xdr:ext cx="405111" cy="259045"/>
    <xdr:sp macro="" textlink="">
      <xdr:nvSpPr>
        <xdr:cNvPr id="690" name="n_3mainValue【公民館】&#10;有形固定資産減価償却率"/>
        <xdr:cNvSpPr txBox="1"/>
      </xdr:nvSpPr>
      <xdr:spPr>
        <a:xfrm>
          <a:off x="13500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691" name="n_4mainValue【公民館】&#10;有形固定資産減価償却率"/>
        <xdr:cNvSpPr txBox="1"/>
      </xdr:nvSpPr>
      <xdr:spPr>
        <a:xfrm>
          <a:off x="12611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717" name="直線コネクタ 716"/>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8"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19" name="直線コネクタ 718"/>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720"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721" name="直線コネクタ 720"/>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722"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723" name="フローチャート: 判断 722"/>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724" name="フローチャート: 判断 723"/>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725" name="フローチャート: 判断 724"/>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726" name="フローチャート: 判断 725"/>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27" name="フローチャート: 判断 726"/>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94524</xdr:rowOff>
    </xdr:from>
    <xdr:to>
      <xdr:col>116</xdr:col>
      <xdr:colOff>114300</xdr:colOff>
      <xdr:row>104</xdr:row>
      <xdr:rowOff>24674</xdr:rowOff>
    </xdr:to>
    <xdr:sp macro="" textlink="">
      <xdr:nvSpPr>
        <xdr:cNvPr id="733" name="楕円 732"/>
        <xdr:cNvSpPr/>
      </xdr:nvSpPr>
      <xdr:spPr>
        <a:xfrm>
          <a:off x="22110700" y="177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117401</xdr:rowOff>
    </xdr:from>
    <xdr:ext cx="469744" cy="259045"/>
    <xdr:sp macro="" textlink="">
      <xdr:nvSpPr>
        <xdr:cNvPr id="734" name="【公民館】&#10;一人当たり面積該当値テキスト"/>
        <xdr:cNvSpPr txBox="1"/>
      </xdr:nvSpPr>
      <xdr:spPr>
        <a:xfrm>
          <a:off x="22199600"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35" name="楕円 734"/>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145324</xdr:rowOff>
    </xdr:from>
    <xdr:to>
      <xdr:col>116</xdr:col>
      <xdr:colOff>63500</xdr:colOff>
      <xdr:row>103</xdr:row>
      <xdr:rowOff>149679</xdr:rowOff>
    </xdr:to>
    <xdr:cxnSp macro="">
      <xdr:nvCxnSpPr>
        <xdr:cNvPr id="736" name="直線コネクタ 735"/>
        <xdr:cNvCxnSpPr/>
      </xdr:nvCxnSpPr>
      <xdr:spPr>
        <a:xfrm flipV="1">
          <a:off x="21323300" y="1780467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8527</xdr:rowOff>
    </xdr:from>
    <xdr:to>
      <xdr:col>107</xdr:col>
      <xdr:colOff>101600</xdr:colOff>
      <xdr:row>103</xdr:row>
      <xdr:rowOff>110127</xdr:rowOff>
    </xdr:to>
    <xdr:sp macro="" textlink="">
      <xdr:nvSpPr>
        <xdr:cNvPr id="737" name="楕円 736"/>
        <xdr:cNvSpPr/>
      </xdr:nvSpPr>
      <xdr:spPr>
        <a:xfrm>
          <a:off x="20383500" y="17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59327</xdr:rowOff>
    </xdr:from>
    <xdr:to>
      <xdr:col>111</xdr:col>
      <xdr:colOff>177800</xdr:colOff>
      <xdr:row>103</xdr:row>
      <xdr:rowOff>149679</xdr:rowOff>
    </xdr:to>
    <xdr:cxnSp macro="">
      <xdr:nvCxnSpPr>
        <xdr:cNvPr id="738" name="直線コネクタ 737"/>
        <xdr:cNvCxnSpPr/>
      </xdr:nvCxnSpPr>
      <xdr:spPr>
        <a:xfrm>
          <a:off x="20434300" y="17718677"/>
          <a:ext cx="8890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28121</xdr:rowOff>
    </xdr:from>
    <xdr:to>
      <xdr:col>102</xdr:col>
      <xdr:colOff>165100</xdr:colOff>
      <xdr:row>103</xdr:row>
      <xdr:rowOff>129721</xdr:rowOff>
    </xdr:to>
    <xdr:sp macro="" textlink="">
      <xdr:nvSpPr>
        <xdr:cNvPr id="739" name="楕円 738"/>
        <xdr:cNvSpPr/>
      </xdr:nvSpPr>
      <xdr:spPr>
        <a:xfrm>
          <a:off x="19494500" y="17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59327</xdr:rowOff>
    </xdr:from>
    <xdr:to>
      <xdr:col>107</xdr:col>
      <xdr:colOff>50800</xdr:colOff>
      <xdr:row>103</xdr:row>
      <xdr:rowOff>78921</xdr:rowOff>
    </xdr:to>
    <xdr:cxnSp macro="">
      <xdr:nvCxnSpPr>
        <xdr:cNvPr id="740" name="直線コネクタ 739"/>
        <xdr:cNvCxnSpPr/>
      </xdr:nvCxnSpPr>
      <xdr:spPr>
        <a:xfrm flipV="1">
          <a:off x="19545300" y="177186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89081</xdr:rowOff>
    </xdr:from>
    <xdr:to>
      <xdr:col>98</xdr:col>
      <xdr:colOff>38100</xdr:colOff>
      <xdr:row>104</xdr:row>
      <xdr:rowOff>19231</xdr:rowOff>
    </xdr:to>
    <xdr:sp macro="" textlink="">
      <xdr:nvSpPr>
        <xdr:cNvPr id="741" name="楕円 740"/>
        <xdr:cNvSpPr/>
      </xdr:nvSpPr>
      <xdr:spPr>
        <a:xfrm>
          <a:off x="18605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78921</xdr:rowOff>
    </xdr:from>
    <xdr:to>
      <xdr:col>102</xdr:col>
      <xdr:colOff>114300</xdr:colOff>
      <xdr:row>103</xdr:row>
      <xdr:rowOff>139881</xdr:rowOff>
    </xdr:to>
    <xdr:cxnSp macro="">
      <xdr:nvCxnSpPr>
        <xdr:cNvPr id="742" name="直線コネクタ 741"/>
        <xdr:cNvCxnSpPr/>
      </xdr:nvCxnSpPr>
      <xdr:spPr>
        <a:xfrm flipV="1">
          <a:off x="18656300" y="17738271"/>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743"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744"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745"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46"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47" name="n_1mainValue【公民館】&#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126654</xdr:rowOff>
    </xdr:from>
    <xdr:ext cx="469744" cy="259045"/>
    <xdr:sp macro="" textlink="">
      <xdr:nvSpPr>
        <xdr:cNvPr id="748" name="n_2mainValue【公民館】&#10;一人当たり面積"/>
        <xdr:cNvSpPr txBox="1"/>
      </xdr:nvSpPr>
      <xdr:spPr>
        <a:xfrm>
          <a:off x="20199427" y="17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146248</xdr:rowOff>
    </xdr:from>
    <xdr:ext cx="469744" cy="259045"/>
    <xdr:sp macro="" textlink="">
      <xdr:nvSpPr>
        <xdr:cNvPr id="749" name="n_3mainValue【公民館】&#10;一人当たり面積"/>
        <xdr:cNvSpPr txBox="1"/>
      </xdr:nvSpPr>
      <xdr:spPr>
        <a:xfrm>
          <a:off x="19310427" y="174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35758</xdr:rowOff>
    </xdr:from>
    <xdr:ext cx="469744" cy="259045"/>
    <xdr:sp macro="" textlink="">
      <xdr:nvSpPr>
        <xdr:cNvPr id="750" name="n_4mainValue【公民館】&#10;一人当たり面積"/>
        <xdr:cNvSpPr txBox="1"/>
      </xdr:nvSpPr>
      <xdr:spPr>
        <a:xfrm>
          <a:off x="18421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一人当たり面積等については、市域が広大であることや人口減少が進んでいることから、ほぼ全ての施設において、類似団体、全国及び県の平均を上回っている。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有形固定資産減価償却率については、取得から年数の経過した施設が多いことから、道路、公営住宅、公民館において、類似団体、全国及び県の平均を上回っている。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　橋りょう・トンネルは、類似団体及び全国の平均は上回っているが、県の平均は下回っている。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認定こども園・幼稚園・保育所及び学校施設は、統廃合や平成２７年度及び平成２８年度の新規整備などにより比較的新しい施設が多いため、類似団体、全国及び県の平均を下回っている。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138067</xdr:rowOff>
    </xdr:from>
    <xdr:to>
      <xdr:col>24</xdr:col>
      <xdr:colOff>114300</xdr:colOff>
      <xdr:row>36</xdr:row>
      <xdr:rowOff>68217</xdr:rowOff>
    </xdr:to>
    <xdr:sp macro="" textlink="">
      <xdr:nvSpPr>
        <xdr:cNvPr id="74" name="楕円 73"/>
        <xdr:cNvSpPr/>
      </xdr:nvSpPr>
      <xdr:spPr>
        <a:xfrm>
          <a:off x="45847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160944</xdr:rowOff>
    </xdr:from>
    <xdr:ext cx="405111" cy="259045"/>
    <xdr:sp macro="" textlink="">
      <xdr:nvSpPr>
        <xdr:cNvPr id="75" name="【図書館】&#10;有形固定資産減価償却率該当値テキスト"/>
        <xdr:cNvSpPr txBox="1"/>
      </xdr:nvSpPr>
      <xdr:spPr>
        <a:xfrm>
          <a:off x="4673600" y="599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6" name="楕円 75"/>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17417</xdr:rowOff>
    </xdr:to>
    <xdr:cxnSp macro="">
      <xdr:nvCxnSpPr>
        <xdr:cNvPr id="77" name="直線コネクタ 76"/>
        <xdr:cNvCxnSpPr/>
      </xdr:nvCxnSpPr>
      <xdr:spPr>
        <a:xfrm>
          <a:off x="3797300" y="61569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72753</xdr:rowOff>
    </xdr:from>
    <xdr:to>
      <xdr:col>15</xdr:col>
      <xdr:colOff>101600</xdr:colOff>
      <xdr:row>36</xdr:row>
      <xdr:rowOff>2903</xdr:rowOff>
    </xdr:to>
    <xdr:sp macro="" textlink="">
      <xdr:nvSpPr>
        <xdr:cNvPr id="78" name="楕円 77"/>
        <xdr:cNvSpPr/>
      </xdr:nvSpPr>
      <xdr:spPr>
        <a:xfrm>
          <a:off x="2857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123553</xdr:rowOff>
    </xdr:from>
    <xdr:to>
      <xdr:col>19</xdr:col>
      <xdr:colOff>177800</xdr:colOff>
      <xdr:row>35</xdr:row>
      <xdr:rowOff>156210</xdr:rowOff>
    </xdr:to>
    <xdr:cxnSp macro="">
      <xdr:nvCxnSpPr>
        <xdr:cNvPr id="79" name="直線コネクタ 78"/>
        <xdr:cNvCxnSpPr/>
      </xdr:nvCxnSpPr>
      <xdr:spPr>
        <a:xfrm>
          <a:off x="2908300" y="61243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10704</xdr:rowOff>
    </xdr:from>
    <xdr:to>
      <xdr:col>10</xdr:col>
      <xdr:colOff>165100</xdr:colOff>
      <xdr:row>35</xdr:row>
      <xdr:rowOff>112304</xdr:rowOff>
    </xdr:to>
    <xdr:sp macro="" textlink="">
      <xdr:nvSpPr>
        <xdr:cNvPr id="80" name="楕円 79"/>
        <xdr:cNvSpPr/>
      </xdr:nvSpPr>
      <xdr:spPr>
        <a:xfrm>
          <a:off x="1968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61504</xdr:rowOff>
    </xdr:from>
    <xdr:to>
      <xdr:col>15</xdr:col>
      <xdr:colOff>50800</xdr:colOff>
      <xdr:row>35</xdr:row>
      <xdr:rowOff>123553</xdr:rowOff>
    </xdr:to>
    <xdr:cxnSp macro="">
      <xdr:nvCxnSpPr>
        <xdr:cNvPr id="81" name="直線コネクタ 80"/>
        <xdr:cNvCxnSpPr/>
      </xdr:nvCxnSpPr>
      <xdr:spPr>
        <a:xfrm>
          <a:off x="2019300" y="606225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7439</xdr:rowOff>
    </xdr:from>
    <xdr:to>
      <xdr:col>6</xdr:col>
      <xdr:colOff>38100</xdr:colOff>
      <xdr:row>35</xdr:row>
      <xdr:rowOff>109039</xdr:rowOff>
    </xdr:to>
    <xdr:sp macro="" textlink="">
      <xdr:nvSpPr>
        <xdr:cNvPr id="82" name="楕円 81"/>
        <xdr:cNvSpPr/>
      </xdr:nvSpPr>
      <xdr:spPr>
        <a:xfrm>
          <a:off x="1079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58239</xdr:rowOff>
    </xdr:from>
    <xdr:to>
      <xdr:col>10</xdr:col>
      <xdr:colOff>114300</xdr:colOff>
      <xdr:row>35</xdr:row>
      <xdr:rowOff>61504</xdr:rowOff>
    </xdr:to>
    <xdr:cxnSp macro="">
      <xdr:nvCxnSpPr>
        <xdr:cNvPr id="83" name="直線コネクタ 82"/>
        <xdr:cNvCxnSpPr/>
      </xdr:nvCxnSpPr>
      <xdr:spPr>
        <a:xfrm>
          <a:off x="1130300" y="605898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8" name="n_1mainValue【図書館】&#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19430</xdr:rowOff>
    </xdr:from>
    <xdr:ext cx="405111" cy="259045"/>
    <xdr:sp macro="" textlink="">
      <xdr:nvSpPr>
        <xdr:cNvPr id="89" name="n_2mainValue【図書館】&#10;有形固定資産減価償却率"/>
        <xdr:cNvSpPr txBox="1"/>
      </xdr:nvSpPr>
      <xdr:spPr>
        <a:xfrm>
          <a:off x="2705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90" name="n_3mainValue【図書館】&#10;有形固定資産減価償却率"/>
        <xdr:cNvSpPr txBox="1"/>
      </xdr:nvSpPr>
      <xdr:spPr>
        <a:xfrm>
          <a:off x="1816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125566</xdr:rowOff>
    </xdr:from>
    <xdr:ext cx="405111" cy="259045"/>
    <xdr:sp macro="" textlink="">
      <xdr:nvSpPr>
        <xdr:cNvPr id="91" name="n_4mainValue【図書館】&#10;有形固定資産減価償却率"/>
        <xdr:cNvSpPr txBox="1"/>
      </xdr:nvSpPr>
      <xdr:spPr>
        <a:xfrm>
          <a:off x="927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31" name="楕円 130"/>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32" name="【図書館】&#10;一人当たり面積該当値テキスト"/>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3" name="楕円 132"/>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41910</xdr:rowOff>
    </xdr:to>
    <xdr:cxnSp macro="">
      <xdr:nvCxnSpPr>
        <xdr:cNvPr id="134" name="直線コネクタ 133"/>
        <xdr:cNvCxnSpPr/>
      </xdr:nvCxnSpPr>
      <xdr:spPr>
        <a:xfrm flipV="1">
          <a:off x="9639300" y="6717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35" name="楕円 134"/>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53340</xdr:rowOff>
    </xdr:to>
    <xdr:cxnSp macro="">
      <xdr:nvCxnSpPr>
        <xdr:cNvPr id="136" name="直線コネクタ 135"/>
        <xdr:cNvCxnSpPr/>
      </xdr:nvCxnSpPr>
      <xdr:spPr>
        <a:xfrm flipV="1">
          <a:off x="8750300" y="6728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xdr:rowOff>
    </xdr:from>
    <xdr:to>
      <xdr:col>41</xdr:col>
      <xdr:colOff>101600</xdr:colOff>
      <xdr:row>39</xdr:row>
      <xdr:rowOff>111760</xdr:rowOff>
    </xdr:to>
    <xdr:sp macro="" textlink="">
      <xdr:nvSpPr>
        <xdr:cNvPr id="137" name="楕円 136"/>
        <xdr:cNvSpPr/>
      </xdr:nvSpPr>
      <xdr:spPr>
        <a:xfrm>
          <a:off x="781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60960</xdr:rowOff>
    </xdr:to>
    <xdr:cxnSp macro="">
      <xdr:nvCxnSpPr>
        <xdr:cNvPr id="138" name="直線コネクタ 137"/>
        <xdr:cNvCxnSpPr/>
      </xdr:nvCxnSpPr>
      <xdr:spPr>
        <a:xfrm flipV="1">
          <a:off x="7861300" y="6739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9" name="楕円 138"/>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60960</xdr:rowOff>
    </xdr:from>
    <xdr:to>
      <xdr:col>41</xdr:col>
      <xdr:colOff>50800</xdr:colOff>
      <xdr:row>41</xdr:row>
      <xdr:rowOff>26670</xdr:rowOff>
    </xdr:to>
    <xdr:cxnSp macro="">
      <xdr:nvCxnSpPr>
        <xdr:cNvPr id="140" name="直線コネクタ 139"/>
        <xdr:cNvCxnSpPr/>
      </xdr:nvCxnSpPr>
      <xdr:spPr>
        <a:xfrm flipV="1">
          <a:off x="6972300" y="674751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109237</xdr:rowOff>
    </xdr:from>
    <xdr:ext cx="469744" cy="259045"/>
    <xdr:sp macro="" textlink="">
      <xdr:nvSpPr>
        <xdr:cNvPr id="145" name="n_1main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120667</xdr:rowOff>
    </xdr:from>
    <xdr:ext cx="469744" cy="259045"/>
    <xdr:sp macro="" textlink="">
      <xdr:nvSpPr>
        <xdr:cNvPr id="146" name="n_2mainValue【図書館】&#10;一人当たり面積"/>
        <xdr:cNvSpPr txBox="1"/>
      </xdr:nvSpPr>
      <xdr:spPr>
        <a:xfrm>
          <a:off x="8515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128287</xdr:rowOff>
    </xdr:from>
    <xdr:ext cx="469744" cy="259045"/>
    <xdr:sp macro="" textlink="">
      <xdr:nvSpPr>
        <xdr:cNvPr id="147" name="n_3mainValue【図書館】&#10;一人当たり面積"/>
        <xdr:cNvSpPr txBox="1"/>
      </xdr:nvSpPr>
      <xdr:spPr>
        <a:xfrm>
          <a:off x="7626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8" name="n_4mainValue【図書館】&#10;一人当たり面積"/>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190" name="楕円 189"/>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191" name="【体育館・プール】&#10;有形固定資産減価償却率該当値テキスト"/>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58601</xdr:rowOff>
    </xdr:from>
    <xdr:to>
      <xdr:col>20</xdr:col>
      <xdr:colOff>38100</xdr:colOff>
      <xdr:row>62</xdr:row>
      <xdr:rowOff>160201</xdr:rowOff>
    </xdr:to>
    <xdr:sp macro="" textlink="">
      <xdr:nvSpPr>
        <xdr:cNvPr id="192" name="楕円 191"/>
        <xdr:cNvSpPr/>
      </xdr:nvSpPr>
      <xdr:spPr>
        <a:xfrm>
          <a:off x="37465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109401</xdr:rowOff>
    </xdr:from>
    <xdr:to>
      <xdr:col>24</xdr:col>
      <xdr:colOff>63500</xdr:colOff>
      <xdr:row>62</xdr:row>
      <xdr:rowOff>142059</xdr:rowOff>
    </xdr:to>
    <xdr:cxnSp macro="">
      <xdr:nvCxnSpPr>
        <xdr:cNvPr id="193" name="直線コネクタ 192"/>
        <xdr:cNvCxnSpPr/>
      </xdr:nvCxnSpPr>
      <xdr:spPr>
        <a:xfrm>
          <a:off x="3797300" y="107393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30843</xdr:rowOff>
    </xdr:from>
    <xdr:to>
      <xdr:col>15</xdr:col>
      <xdr:colOff>101600</xdr:colOff>
      <xdr:row>62</xdr:row>
      <xdr:rowOff>132443</xdr:rowOff>
    </xdr:to>
    <xdr:sp macro="" textlink="">
      <xdr:nvSpPr>
        <xdr:cNvPr id="194" name="楕円 193"/>
        <xdr:cNvSpPr/>
      </xdr:nvSpPr>
      <xdr:spPr>
        <a:xfrm>
          <a:off x="2857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81643</xdr:rowOff>
    </xdr:from>
    <xdr:to>
      <xdr:col>19</xdr:col>
      <xdr:colOff>177800</xdr:colOff>
      <xdr:row>62</xdr:row>
      <xdr:rowOff>109401</xdr:rowOff>
    </xdr:to>
    <xdr:cxnSp macro="">
      <xdr:nvCxnSpPr>
        <xdr:cNvPr id="195" name="直線コネクタ 194"/>
        <xdr:cNvCxnSpPr/>
      </xdr:nvCxnSpPr>
      <xdr:spPr>
        <a:xfrm>
          <a:off x="2908300" y="107115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164737</xdr:rowOff>
    </xdr:from>
    <xdr:to>
      <xdr:col>10</xdr:col>
      <xdr:colOff>165100</xdr:colOff>
      <xdr:row>62</xdr:row>
      <xdr:rowOff>94887</xdr:rowOff>
    </xdr:to>
    <xdr:sp macro="" textlink="">
      <xdr:nvSpPr>
        <xdr:cNvPr id="196" name="楕円 195"/>
        <xdr:cNvSpPr/>
      </xdr:nvSpPr>
      <xdr:spPr>
        <a:xfrm>
          <a:off x="1968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44087</xdr:rowOff>
    </xdr:from>
    <xdr:to>
      <xdr:col>15</xdr:col>
      <xdr:colOff>50800</xdr:colOff>
      <xdr:row>62</xdr:row>
      <xdr:rowOff>81643</xdr:rowOff>
    </xdr:to>
    <xdr:cxnSp macro="">
      <xdr:nvCxnSpPr>
        <xdr:cNvPr id="197" name="直線コネクタ 196"/>
        <xdr:cNvCxnSpPr/>
      </xdr:nvCxnSpPr>
      <xdr:spPr>
        <a:xfrm>
          <a:off x="2019300" y="106739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198" name="楕円 197"/>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44087</xdr:rowOff>
    </xdr:to>
    <xdr:cxnSp macro="">
      <xdr:nvCxnSpPr>
        <xdr:cNvPr id="199" name="直線コネクタ 198"/>
        <xdr:cNvCxnSpPr/>
      </xdr:nvCxnSpPr>
      <xdr:spPr>
        <a:xfrm>
          <a:off x="1130300" y="106641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151328</xdr:rowOff>
    </xdr:from>
    <xdr:ext cx="405111" cy="259045"/>
    <xdr:sp macro="" textlink="">
      <xdr:nvSpPr>
        <xdr:cNvPr id="204" name="n_1mainValue【体育館・プール】&#10;有形固定資産減価償却率"/>
        <xdr:cNvSpPr txBox="1"/>
      </xdr:nvSpPr>
      <xdr:spPr>
        <a:xfrm>
          <a:off x="3582044"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123570</xdr:rowOff>
    </xdr:from>
    <xdr:ext cx="405111" cy="259045"/>
    <xdr:sp macro="" textlink="">
      <xdr:nvSpPr>
        <xdr:cNvPr id="205" name="n_2mainValue【体育館・プール】&#10;有形固定資産減価償却率"/>
        <xdr:cNvSpPr txBox="1"/>
      </xdr:nvSpPr>
      <xdr:spPr>
        <a:xfrm>
          <a:off x="2705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86014</xdr:rowOff>
    </xdr:from>
    <xdr:ext cx="405111" cy="259045"/>
    <xdr:sp macro="" textlink="">
      <xdr:nvSpPr>
        <xdr:cNvPr id="206" name="n_3mainValue【体育館・プール】&#10;有形固定資産減価償却率"/>
        <xdr:cNvSpPr txBox="1"/>
      </xdr:nvSpPr>
      <xdr:spPr>
        <a:xfrm>
          <a:off x="1816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207" name="n_4mainValue【体育館・プール】&#10;有形固定資産減価償却率"/>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13589</xdr:rowOff>
    </xdr:from>
    <xdr:to>
      <xdr:col>55</xdr:col>
      <xdr:colOff>50800</xdr:colOff>
      <xdr:row>63</xdr:row>
      <xdr:rowOff>115189</xdr:rowOff>
    </xdr:to>
    <xdr:sp macro="" textlink="">
      <xdr:nvSpPr>
        <xdr:cNvPr id="247" name="楕円 246"/>
        <xdr:cNvSpPr/>
      </xdr:nvSpPr>
      <xdr:spPr>
        <a:xfrm>
          <a:off x="104267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36466</xdr:rowOff>
    </xdr:from>
    <xdr:ext cx="469744" cy="259045"/>
    <xdr:sp macro="" textlink="">
      <xdr:nvSpPr>
        <xdr:cNvPr id="248" name="【体育館・プール】&#10;一人当たり面積該当値テキスト"/>
        <xdr:cNvSpPr txBox="1"/>
      </xdr:nvSpPr>
      <xdr:spPr>
        <a:xfrm>
          <a:off x="10515600"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17399</xdr:rowOff>
    </xdr:from>
    <xdr:to>
      <xdr:col>50</xdr:col>
      <xdr:colOff>165100</xdr:colOff>
      <xdr:row>63</xdr:row>
      <xdr:rowOff>118999</xdr:rowOff>
    </xdr:to>
    <xdr:sp macro="" textlink="">
      <xdr:nvSpPr>
        <xdr:cNvPr id="249" name="楕円 248"/>
        <xdr:cNvSpPr/>
      </xdr:nvSpPr>
      <xdr:spPr>
        <a:xfrm>
          <a:off x="9588500" y="108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64389</xdr:rowOff>
    </xdr:from>
    <xdr:to>
      <xdr:col>55</xdr:col>
      <xdr:colOff>0</xdr:colOff>
      <xdr:row>63</xdr:row>
      <xdr:rowOff>68199</xdr:rowOff>
    </xdr:to>
    <xdr:cxnSp macro="">
      <xdr:nvCxnSpPr>
        <xdr:cNvPr id="250" name="直線コネクタ 249"/>
        <xdr:cNvCxnSpPr/>
      </xdr:nvCxnSpPr>
      <xdr:spPr>
        <a:xfrm flipV="1">
          <a:off x="9639300" y="10865739"/>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51" name="楕円 250"/>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68199</xdr:rowOff>
    </xdr:from>
    <xdr:to>
      <xdr:col>50</xdr:col>
      <xdr:colOff>114300</xdr:colOff>
      <xdr:row>63</xdr:row>
      <xdr:rowOff>72390</xdr:rowOff>
    </xdr:to>
    <xdr:cxnSp macro="">
      <xdr:nvCxnSpPr>
        <xdr:cNvPr id="252" name="直線コネクタ 251"/>
        <xdr:cNvCxnSpPr/>
      </xdr:nvCxnSpPr>
      <xdr:spPr>
        <a:xfrm flipV="1">
          <a:off x="8750300" y="108695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25019</xdr:rowOff>
    </xdr:from>
    <xdr:to>
      <xdr:col>41</xdr:col>
      <xdr:colOff>101600</xdr:colOff>
      <xdr:row>63</xdr:row>
      <xdr:rowOff>126619</xdr:rowOff>
    </xdr:to>
    <xdr:sp macro="" textlink="">
      <xdr:nvSpPr>
        <xdr:cNvPr id="253" name="楕円 252"/>
        <xdr:cNvSpPr/>
      </xdr:nvSpPr>
      <xdr:spPr>
        <a:xfrm>
          <a:off x="7810500" y="108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75819</xdr:rowOff>
    </xdr:to>
    <xdr:cxnSp macro="">
      <xdr:nvCxnSpPr>
        <xdr:cNvPr id="254" name="直線コネクタ 253"/>
        <xdr:cNvCxnSpPr/>
      </xdr:nvCxnSpPr>
      <xdr:spPr>
        <a:xfrm flipV="1">
          <a:off x="7861300" y="1087374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34925</xdr:rowOff>
    </xdr:from>
    <xdr:to>
      <xdr:col>36</xdr:col>
      <xdr:colOff>165100</xdr:colOff>
      <xdr:row>63</xdr:row>
      <xdr:rowOff>136525</xdr:rowOff>
    </xdr:to>
    <xdr:sp macro="" textlink="">
      <xdr:nvSpPr>
        <xdr:cNvPr id="255" name="楕円 254"/>
        <xdr:cNvSpPr/>
      </xdr:nvSpPr>
      <xdr:spPr>
        <a:xfrm>
          <a:off x="6921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75819</xdr:rowOff>
    </xdr:from>
    <xdr:to>
      <xdr:col>41</xdr:col>
      <xdr:colOff>50800</xdr:colOff>
      <xdr:row>63</xdr:row>
      <xdr:rowOff>85725</xdr:rowOff>
    </xdr:to>
    <xdr:cxnSp macro="">
      <xdr:nvCxnSpPr>
        <xdr:cNvPr id="256" name="直線コネクタ 255"/>
        <xdr:cNvCxnSpPr/>
      </xdr:nvCxnSpPr>
      <xdr:spPr>
        <a:xfrm flipV="1">
          <a:off x="6972300" y="1087716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135526</xdr:rowOff>
    </xdr:from>
    <xdr:ext cx="469744" cy="259045"/>
    <xdr:sp macro="" textlink="">
      <xdr:nvSpPr>
        <xdr:cNvPr id="261" name="n_1mainValue【体育館・プール】&#10;一人当たり面積"/>
        <xdr:cNvSpPr txBox="1"/>
      </xdr:nvSpPr>
      <xdr:spPr>
        <a:xfrm>
          <a:off x="9391727" y="105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62" name="n_2mainValue【体育館・プール】&#10;一人当たり面積"/>
        <xdr:cNvSpPr txBox="1"/>
      </xdr:nvSpPr>
      <xdr:spPr>
        <a:xfrm>
          <a:off x="8515427"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143146</xdr:rowOff>
    </xdr:from>
    <xdr:ext cx="469744" cy="259045"/>
    <xdr:sp macro="" textlink="">
      <xdr:nvSpPr>
        <xdr:cNvPr id="263" name="n_3mainValue【体育館・プール】&#10;一人当たり面積"/>
        <xdr:cNvSpPr txBox="1"/>
      </xdr:nvSpPr>
      <xdr:spPr>
        <a:xfrm>
          <a:off x="7626427" y="1060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153052</xdr:rowOff>
    </xdr:from>
    <xdr:ext cx="469744" cy="259045"/>
    <xdr:sp macro="" textlink="">
      <xdr:nvSpPr>
        <xdr:cNvPr id="264" name="n_4mainValue【体育館・プール】&#10;一人当たり面積"/>
        <xdr:cNvSpPr txBox="1"/>
      </xdr:nvSpPr>
      <xdr:spPr>
        <a:xfrm>
          <a:off x="6737427" y="1061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91802</xdr:rowOff>
    </xdr:from>
    <xdr:to>
      <xdr:col>24</xdr:col>
      <xdr:colOff>114300</xdr:colOff>
      <xdr:row>82</xdr:row>
      <xdr:rowOff>21952</xdr:rowOff>
    </xdr:to>
    <xdr:sp macro="" textlink="">
      <xdr:nvSpPr>
        <xdr:cNvPr id="306" name="楕円 305"/>
        <xdr:cNvSpPr/>
      </xdr:nvSpPr>
      <xdr:spPr>
        <a:xfrm>
          <a:off x="45847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114679</xdr:rowOff>
    </xdr:from>
    <xdr:ext cx="405111" cy="259045"/>
    <xdr:sp macro="" textlink="">
      <xdr:nvSpPr>
        <xdr:cNvPr id="307" name="【福祉施設】&#10;有形固定資産減価償却率該当値テキスト"/>
        <xdr:cNvSpPr txBox="1"/>
      </xdr:nvSpPr>
      <xdr:spPr>
        <a:xfrm>
          <a:off x="4673600" y="138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8" name="楕円 307"/>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142602</xdr:rowOff>
    </xdr:to>
    <xdr:cxnSp macro="">
      <xdr:nvCxnSpPr>
        <xdr:cNvPr id="309" name="直線コネクタ 308"/>
        <xdr:cNvCxnSpPr/>
      </xdr:nvCxnSpPr>
      <xdr:spPr>
        <a:xfrm>
          <a:off x="3797300" y="139941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28121</xdr:rowOff>
    </xdr:from>
    <xdr:to>
      <xdr:col>15</xdr:col>
      <xdr:colOff>101600</xdr:colOff>
      <xdr:row>81</xdr:row>
      <xdr:rowOff>129721</xdr:rowOff>
    </xdr:to>
    <xdr:sp macro="" textlink="">
      <xdr:nvSpPr>
        <xdr:cNvPr id="310" name="楕円 309"/>
        <xdr:cNvSpPr/>
      </xdr:nvSpPr>
      <xdr:spPr>
        <a:xfrm>
          <a:off x="2857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81</xdr:row>
      <xdr:rowOff>106680</xdr:rowOff>
    </xdr:to>
    <xdr:cxnSp macro="">
      <xdr:nvCxnSpPr>
        <xdr:cNvPr id="311" name="直線コネクタ 310"/>
        <xdr:cNvCxnSpPr/>
      </xdr:nvCxnSpPr>
      <xdr:spPr>
        <a:xfrm>
          <a:off x="2908300" y="139663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162016</xdr:rowOff>
    </xdr:from>
    <xdr:to>
      <xdr:col>10</xdr:col>
      <xdr:colOff>165100</xdr:colOff>
      <xdr:row>81</xdr:row>
      <xdr:rowOff>92166</xdr:rowOff>
    </xdr:to>
    <xdr:sp macro="" textlink="">
      <xdr:nvSpPr>
        <xdr:cNvPr id="312" name="楕円 311"/>
        <xdr:cNvSpPr/>
      </xdr:nvSpPr>
      <xdr:spPr>
        <a:xfrm>
          <a:off x="1968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41366</xdr:rowOff>
    </xdr:from>
    <xdr:to>
      <xdr:col>15</xdr:col>
      <xdr:colOff>50800</xdr:colOff>
      <xdr:row>81</xdr:row>
      <xdr:rowOff>78921</xdr:rowOff>
    </xdr:to>
    <xdr:cxnSp macro="">
      <xdr:nvCxnSpPr>
        <xdr:cNvPr id="313" name="直線コネクタ 312"/>
        <xdr:cNvCxnSpPr/>
      </xdr:nvCxnSpPr>
      <xdr:spPr>
        <a:xfrm>
          <a:off x="2019300" y="1392881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137523</xdr:rowOff>
    </xdr:from>
    <xdr:to>
      <xdr:col>6</xdr:col>
      <xdr:colOff>38100</xdr:colOff>
      <xdr:row>81</xdr:row>
      <xdr:rowOff>67673</xdr:rowOff>
    </xdr:to>
    <xdr:sp macro="" textlink="">
      <xdr:nvSpPr>
        <xdr:cNvPr id="314" name="楕円 313"/>
        <xdr:cNvSpPr/>
      </xdr:nvSpPr>
      <xdr:spPr>
        <a:xfrm>
          <a:off x="1079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16873</xdr:rowOff>
    </xdr:from>
    <xdr:to>
      <xdr:col>10</xdr:col>
      <xdr:colOff>114300</xdr:colOff>
      <xdr:row>81</xdr:row>
      <xdr:rowOff>41366</xdr:rowOff>
    </xdr:to>
    <xdr:cxnSp macro="">
      <xdr:nvCxnSpPr>
        <xdr:cNvPr id="315" name="直線コネクタ 314"/>
        <xdr:cNvCxnSpPr/>
      </xdr:nvCxnSpPr>
      <xdr:spPr>
        <a:xfrm>
          <a:off x="1130300" y="1390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20" name="n_1mainValue【福祉施設】&#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146248</xdr:rowOff>
    </xdr:from>
    <xdr:ext cx="405111" cy="259045"/>
    <xdr:sp macro="" textlink="">
      <xdr:nvSpPr>
        <xdr:cNvPr id="321" name="n_2mainValue【福祉施設】&#10;有形固定資産減価償却率"/>
        <xdr:cNvSpPr txBox="1"/>
      </xdr:nvSpPr>
      <xdr:spPr>
        <a:xfrm>
          <a:off x="2705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108693</xdr:rowOff>
    </xdr:from>
    <xdr:ext cx="405111" cy="259045"/>
    <xdr:sp macro="" textlink="">
      <xdr:nvSpPr>
        <xdr:cNvPr id="322" name="n_3mainValue【福祉施設】&#10;有形固定資産減価償却率"/>
        <xdr:cNvSpPr txBox="1"/>
      </xdr:nvSpPr>
      <xdr:spPr>
        <a:xfrm>
          <a:off x="1816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84200</xdr:rowOff>
    </xdr:from>
    <xdr:ext cx="405111" cy="259045"/>
    <xdr:sp macro="" textlink="">
      <xdr:nvSpPr>
        <xdr:cNvPr id="323" name="n_4mainValue【福祉施設】&#10;有形固定資産減価償却率"/>
        <xdr:cNvSpPr txBox="1"/>
      </xdr:nvSpPr>
      <xdr:spPr>
        <a:xfrm>
          <a:off x="927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149606</xdr:rowOff>
    </xdr:from>
    <xdr:to>
      <xdr:col>55</xdr:col>
      <xdr:colOff>50800</xdr:colOff>
      <xdr:row>79</xdr:row>
      <xdr:rowOff>79756</xdr:rowOff>
    </xdr:to>
    <xdr:sp macro="" textlink="">
      <xdr:nvSpPr>
        <xdr:cNvPr id="361" name="楕円 360"/>
        <xdr:cNvSpPr/>
      </xdr:nvSpPr>
      <xdr:spPr>
        <a:xfrm>
          <a:off x="104267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1033</xdr:rowOff>
    </xdr:from>
    <xdr:ext cx="469744" cy="259045"/>
    <xdr:sp macro="" textlink="">
      <xdr:nvSpPr>
        <xdr:cNvPr id="362" name="【福祉施設】&#10;一人当たり面積該当値テキスト"/>
        <xdr:cNvSpPr txBox="1"/>
      </xdr:nvSpPr>
      <xdr:spPr>
        <a:xfrm>
          <a:off x="10515600" y="1337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1015</xdr:rowOff>
    </xdr:from>
    <xdr:to>
      <xdr:col>50</xdr:col>
      <xdr:colOff>165100</xdr:colOff>
      <xdr:row>79</xdr:row>
      <xdr:rowOff>102615</xdr:rowOff>
    </xdr:to>
    <xdr:sp macro="" textlink="">
      <xdr:nvSpPr>
        <xdr:cNvPr id="363" name="楕円 362"/>
        <xdr:cNvSpPr/>
      </xdr:nvSpPr>
      <xdr:spPr>
        <a:xfrm>
          <a:off x="9588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28956</xdr:rowOff>
    </xdr:from>
    <xdr:to>
      <xdr:col>55</xdr:col>
      <xdr:colOff>0</xdr:colOff>
      <xdr:row>79</xdr:row>
      <xdr:rowOff>51815</xdr:rowOff>
    </xdr:to>
    <xdr:cxnSp macro="">
      <xdr:nvCxnSpPr>
        <xdr:cNvPr id="364" name="直線コネクタ 363"/>
        <xdr:cNvCxnSpPr/>
      </xdr:nvCxnSpPr>
      <xdr:spPr>
        <a:xfrm flipV="1">
          <a:off x="9639300" y="1357350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28448</xdr:rowOff>
    </xdr:from>
    <xdr:to>
      <xdr:col>46</xdr:col>
      <xdr:colOff>38100</xdr:colOff>
      <xdr:row>79</xdr:row>
      <xdr:rowOff>130048</xdr:rowOff>
    </xdr:to>
    <xdr:sp macro="" textlink="">
      <xdr:nvSpPr>
        <xdr:cNvPr id="365" name="楕円 364"/>
        <xdr:cNvSpPr/>
      </xdr:nvSpPr>
      <xdr:spPr>
        <a:xfrm>
          <a:off x="8699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51815</xdr:rowOff>
    </xdr:from>
    <xdr:to>
      <xdr:col>50</xdr:col>
      <xdr:colOff>114300</xdr:colOff>
      <xdr:row>79</xdr:row>
      <xdr:rowOff>79248</xdr:rowOff>
    </xdr:to>
    <xdr:cxnSp macro="">
      <xdr:nvCxnSpPr>
        <xdr:cNvPr id="366" name="直線コネクタ 365"/>
        <xdr:cNvCxnSpPr/>
      </xdr:nvCxnSpPr>
      <xdr:spPr>
        <a:xfrm flipV="1">
          <a:off x="8750300" y="1359636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51308</xdr:rowOff>
    </xdr:from>
    <xdr:to>
      <xdr:col>41</xdr:col>
      <xdr:colOff>101600</xdr:colOff>
      <xdr:row>79</xdr:row>
      <xdr:rowOff>152908</xdr:rowOff>
    </xdr:to>
    <xdr:sp macro="" textlink="">
      <xdr:nvSpPr>
        <xdr:cNvPr id="367" name="楕円 366"/>
        <xdr:cNvSpPr/>
      </xdr:nvSpPr>
      <xdr:spPr>
        <a:xfrm>
          <a:off x="7810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79248</xdr:rowOff>
    </xdr:from>
    <xdr:to>
      <xdr:col>45</xdr:col>
      <xdr:colOff>177800</xdr:colOff>
      <xdr:row>79</xdr:row>
      <xdr:rowOff>102108</xdr:rowOff>
    </xdr:to>
    <xdr:cxnSp macro="">
      <xdr:nvCxnSpPr>
        <xdr:cNvPr id="368" name="直線コネクタ 367"/>
        <xdr:cNvCxnSpPr/>
      </xdr:nvCxnSpPr>
      <xdr:spPr>
        <a:xfrm flipV="1">
          <a:off x="7861300" y="136237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69596</xdr:rowOff>
    </xdr:from>
    <xdr:to>
      <xdr:col>36</xdr:col>
      <xdr:colOff>165100</xdr:colOff>
      <xdr:row>79</xdr:row>
      <xdr:rowOff>171196</xdr:rowOff>
    </xdr:to>
    <xdr:sp macro="" textlink="">
      <xdr:nvSpPr>
        <xdr:cNvPr id="369" name="楕円 368"/>
        <xdr:cNvSpPr/>
      </xdr:nvSpPr>
      <xdr:spPr>
        <a:xfrm>
          <a:off x="6921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102108</xdr:rowOff>
    </xdr:from>
    <xdr:to>
      <xdr:col>41</xdr:col>
      <xdr:colOff>50800</xdr:colOff>
      <xdr:row>79</xdr:row>
      <xdr:rowOff>120396</xdr:rowOff>
    </xdr:to>
    <xdr:cxnSp macro="">
      <xdr:nvCxnSpPr>
        <xdr:cNvPr id="370" name="直線コネクタ 369"/>
        <xdr:cNvCxnSpPr/>
      </xdr:nvCxnSpPr>
      <xdr:spPr>
        <a:xfrm flipV="1">
          <a:off x="6972300" y="136466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119142</xdr:rowOff>
    </xdr:from>
    <xdr:ext cx="469744" cy="259045"/>
    <xdr:sp macro="" textlink="">
      <xdr:nvSpPr>
        <xdr:cNvPr id="375" name="n_1mainValue【福祉施設】&#10;一人当たり面積"/>
        <xdr:cNvSpPr txBox="1"/>
      </xdr:nvSpPr>
      <xdr:spPr>
        <a:xfrm>
          <a:off x="9391727" y="1332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146575</xdr:rowOff>
    </xdr:from>
    <xdr:ext cx="469744" cy="259045"/>
    <xdr:sp macro="" textlink="">
      <xdr:nvSpPr>
        <xdr:cNvPr id="376" name="n_2mainValue【福祉施設】&#10;一人当たり面積"/>
        <xdr:cNvSpPr txBox="1"/>
      </xdr:nvSpPr>
      <xdr:spPr>
        <a:xfrm>
          <a:off x="8515427" y="1334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169435</xdr:rowOff>
    </xdr:from>
    <xdr:ext cx="469744" cy="259045"/>
    <xdr:sp macro="" textlink="">
      <xdr:nvSpPr>
        <xdr:cNvPr id="377" name="n_3mainValue【福祉施設】&#10;一人当たり面積"/>
        <xdr:cNvSpPr txBox="1"/>
      </xdr:nvSpPr>
      <xdr:spPr>
        <a:xfrm>
          <a:off x="7626427" y="133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16273</xdr:rowOff>
    </xdr:from>
    <xdr:ext cx="469744" cy="259045"/>
    <xdr:sp macro="" textlink="">
      <xdr:nvSpPr>
        <xdr:cNvPr id="378" name="n_4mainValue【福祉施設】&#10;一人当たり面積"/>
        <xdr:cNvSpPr txBox="1"/>
      </xdr:nvSpPr>
      <xdr:spPr>
        <a:xfrm>
          <a:off x="6737427" y="133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85816</xdr:rowOff>
    </xdr:from>
    <xdr:to>
      <xdr:col>24</xdr:col>
      <xdr:colOff>114300</xdr:colOff>
      <xdr:row>104</xdr:row>
      <xdr:rowOff>15966</xdr:rowOff>
    </xdr:to>
    <xdr:sp macro="" textlink="">
      <xdr:nvSpPr>
        <xdr:cNvPr id="420" name="楕円 419"/>
        <xdr:cNvSpPr/>
      </xdr:nvSpPr>
      <xdr:spPr>
        <a:xfrm>
          <a:off x="45847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108693</xdr:rowOff>
    </xdr:from>
    <xdr:ext cx="405111" cy="259045"/>
    <xdr:sp macro="" textlink="">
      <xdr:nvSpPr>
        <xdr:cNvPr id="421" name="【市民会館】&#10;有形固定資産減価償却率該当値テキスト"/>
        <xdr:cNvSpPr txBox="1"/>
      </xdr:nvSpPr>
      <xdr:spPr>
        <a:xfrm>
          <a:off x="4673600" y="175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422" name="楕円 421"/>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110489</xdr:rowOff>
    </xdr:from>
    <xdr:to>
      <xdr:col>24</xdr:col>
      <xdr:colOff>63500</xdr:colOff>
      <xdr:row>103</xdr:row>
      <xdr:rowOff>136616</xdr:rowOff>
    </xdr:to>
    <xdr:cxnSp macro="">
      <xdr:nvCxnSpPr>
        <xdr:cNvPr id="423" name="直線コネクタ 422"/>
        <xdr:cNvCxnSpPr/>
      </xdr:nvCxnSpPr>
      <xdr:spPr>
        <a:xfrm>
          <a:off x="3797300" y="1776983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27032</xdr:rowOff>
    </xdr:from>
    <xdr:to>
      <xdr:col>15</xdr:col>
      <xdr:colOff>101600</xdr:colOff>
      <xdr:row>103</xdr:row>
      <xdr:rowOff>128632</xdr:rowOff>
    </xdr:to>
    <xdr:sp macro="" textlink="">
      <xdr:nvSpPr>
        <xdr:cNvPr id="424" name="楕円 423"/>
        <xdr:cNvSpPr/>
      </xdr:nvSpPr>
      <xdr:spPr>
        <a:xfrm>
          <a:off x="2857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77832</xdr:rowOff>
    </xdr:from>
    <xdr:to>
      <xdr:col>19</xdr:col>
      <xdr:colOff>177800</xdr:colOff>
      <xdr:row>103</xdr:row>
      <xdr:rowOff>110489</xdr:rowOff>
    </xdr:to>
    <xdr:cxnSp macro="">
      <xdr:nvCxnSpPr>
        <xdr:cNvPr id="425" name="直線コネクタ 424"/>
        <xdr:cNvCxnSpPr/>
      </xdr:nvCxnSpPr>
      <xdr:spPr>
        <a:xfrm>
          <a:off x="2908300" y="177371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165826</xdr:rowOff>
    </xdr:from>
    <xdr:to>
      <xdr:col>10</xdr:col>
      <xdr:colOff>165100</xdr:colOff>
      <xdr:row>103</xdr:row>
      <xdr:rowOff>95976</xdr:rowOff>
    </xdr:to>
    <xdr:sp macro="" textlink="">
      <xdr:nvSpPr>
        <xdr:cNvPr id="426" name="楕円 425"/>
        <xdr:cNvSpPr/>
      </xdr:nvSpPr>
      <xdr:spPr>
        <a:xfrm>
          <a:off x="1968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45176</xdr:rowOff>
    </xdr:from>
    <xdr:to>
      <xdr:col>15</xdr:col>
      <xdr:colOff>50800</xdr:colOff>
      <xdr:row>103</xdr:row>
      <xdr:rowOff>77832</xdr:rowOff>
    </xdr:to>
    <xdr:cxnSp macro="">
      <xdr:nvCxnSpPr>
        <xdr:cNvPr id="427" name="直線コネクタ 426"/>
        <xdr:cNvCxnSpPr/>
      </xdr:nvCxnSpPr>
      <xdr:spPr>
        <a:xfrm>
          <a:off x="2019300" y="177045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133169</xdr:rowOff>
    </xdr:from>
    <xdr:to>
      <xdr:col>6</xdr:col>
      <xdr:colOff>38100</xdr:colOff>
      <xdr:row>103</xdr:row>
      <xdr:rowOff>63319</xdr:rowOff>
    </xdr:to>
    <xdr:sp macro="" textlink="">
      <xdr:nvSpPr>
        <xdr:cNvPr id="428" name="楕円 427"/>
        <xdr:cNvSpPr/>
      </xdr:nvSpPr>
      <xdr:spPr>
        <a:xfrm>
          <a:off x="1079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12519</xdr:rowOff>
    </xdr:from>
    <xdr:to>
      <xdr:col>10</xdr:col>
      <xdr:colOff>114300</xdr:colOff>
      <xdr:row>103</xdr:row>
      <xdr:rowOff>45176</xdr:rowOff>
    </xdr:to>
    <xdr:cxnSp macro="">
      <xdr:nvCxnSpPr>
        <xdr:cNvPr id="429" name="直線コネクタ 428"/>
        <xdr:cNvCxnSpPr/>
      </xdr:nvCxnSpPr>
      <xdr:spPr>
        <a:xfrm>
          <a:off x="1130300" y="1767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434"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435" name="n_2mainValue【市民会館】&#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112503</xdr:rowOff>
    </xdr:from>
    <xdr:ext cx="405111" cy="259045"/>
    <xdr:sp macro="" textlink="">
      <xdr:nvSpPr>
        <xdr:cNvPr id="436" name="n_3mainValue【市民会館】&#10;有形固定資産減価償却率"/>
        <xdr:cNvSpPr txBox="1"/>
      </xdr:nvSpPr>
      <xdr:spPr>
        <a:xfrm>
          <a:off x="1816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79846</xdr:rowOff>
    </xdr:from>
    <xdr:ext cx="405111" cy="259045"/>
    <xdr:sp macro="" textlink="">
      <xdr:nvSpPr>
        <xdr:cNvPr id="437" name="n_4mainValue【市民会館】&#10;有形固定資産減価償却率"/>
        <xdr:cNvSpPr txBox="1"/>
      </xdr:nvSpPr>
      <xdr:spPr>
        <a:xfrm>
          <a:off x="927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77" name="楕円 476"/>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78"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17780</xdr:rowOff>
    </xdr:from>
    <xdr:to>
      <xdr:col>50</xdr:col>
      <xdr:colOff>165100</xdr:colOff>
      <xdr:row>104</xdr:row>
      <xdr:rowOff>119380</xdr:rowOff>
    </xdr:to>
    <xdr:sp macro="" textlink="">
      <xdr:nvSpPr>
        <xdr:cNvPr id="479" name="楕円 478"/>
        <xdr:cNvSpPr/>
      </xdr:nvSpPr>
      <xdr:spPr>
        <a:xfrm>
          <a:off x="958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68580</xdr:rowOff>
    </xdr:to>
    <xdr:cxnSp macro="">
      <xdr:nvCxnSpPr>
        <xdr:cNvPr id="480" name="直線コネクタ 479"/>
        <xdr:cNvCxnSpPr/>
      </xdr:nvCxnSpPr>
      <xdr:spPr>
        <a:xfrm flipV="1">
          <a:off x="9639300" y="17884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34925</xdr:rowOff>
    </xdr:from>
    <xdr:to>
      <xdr:col>46</xdr:col>
      <xdr:colOff>38100</xdr:colOff>
      <xdr:row>104</xdr:row>
      <xdr:rowOff>136525</xdr:rowOff>
    </xdr:to>
    <xdr:sp macro="" textlink="">
      <xdr:nvSpPr>
        <xdr:cNvPr id="481" name="楕円 480"/>
        <xdr:cNvSpPr/>
      </xdr:nvSpPr>
      <xdr:spPr>
        <a:xfrm>
          <a:off x="869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68580</xdr:rowOff>
    </xdr:from>
    <xdr:to>
      <xdr:col>50</xdr:col>
      <xdr:colOff>114300</xdr:colOff>
      <xdr:row>104</xdr:row>
      <xdr:rowOff>85725</xdr:rowOff>
    </xdr:to>
    <xdr:cxnSp macro="">
      <xdr:nvCxnSpPr>
        <xdr:cNvPr id="482" name="直線コネクタ 481"/>
        <xdr:cNvCxnSpPr/>
      </xdr:nvCxnSpPr>
      <xdr:spPr>
        <a:xfrm flipV="1">
          <a:off x="8750300" y="17899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50164</xdr:rowOff>
    </xdr:from>
    <xdr:to>
      <xdr:col>41</xdr:col>
      <xdr:colOff>101600</xdr:colOff>
      <xdr:row>104</xdr:row>
      <xdr:rowOff>151764</xdr:rowOff>
    </xdr:to>
    <xdr:sp macro="" textlink="">
      <xdr:nvSpPr>
        <xdr:cNvPr id="483" name="楕円 482"/>
        <xdr:cNvSpPr/>
      </xdr:nvSpPr>
      <xdr:spPr>
        <a:xfrm>
          <a:off x="781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85725</xdr:rowOff>
    </xdr:from>
    <xdr:to>
      <xdr:col>45</xdr:col>
      <xdr:colOff>177800</xdr:colOff>
      <xdr:row>104</xdr:row>
      <xdr:rowOff>100964</xdr:rowOff>
    </xdr:to>
    <xdr:cxnSp macro="">
      <xdr:nvCxnSpPr>
        <xdr:cNvPr id="484" name="直線コネクタ 483"/>
        <xdr:cNvCxnSpPr/>
      </xdr:nvCxnSpPr>
      <xdr:spPr>
        <a:xfrm flipV="1">
          <a:off x="7861300" y="179165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13970</xdr:rowOff>
    </xdr:from>
    <xdr:to>
      <xdr:col>36</xdr:col>
      <xdr:colOff>165100</xdr:colOff>
      <xdr:row>103</xdr:row>
      <xdr:rowOff>115570</xdr:rowOff>
    </xdr:to>
    <xdr:sp macro="" textlink="">
      <xdr:nvSpPr>
        <xdr:cNvPr id="485" name="楕円 484"/>
        <xdr:cNvSpPr/>
      </xdr:nvSpPr>
      <xdr:spPr>
        <a:xfrm>
          <a:off x="6921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64770</xdr:rowOff>
    </xdr:from>
    <xdr:to>
      <xdr:col>41</xdr:col>
      <xdr:colOff>50800</xdr:colOff>
      <xdr:row>104</xdr:row>
      <xdr:rowOff>100964</xdr:rowOff>
    </xdr:to>
    <xdr:cxnSp macro="">
      <xdr:nvCxnSpPr>
        <xdr:cNvPr id="486" name="直線コネクタ 485"/>
        <xdr:cNvCxnSpPr/>
      </xdr:nvCxnSpPr>
      <xdr:spPr>
        <a:xfrm>
          <a:off x="6972300" y="17724120"/>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135907</xdr:rowOff>
    </xdr:from>
    <xdr:ext cx="469744" cy="259045"/>
    <xdr:sp macro="" textlink="">
      <xdr:nvSpPr>
        <xdr:cNvPr id="491" name="n_1mainValue【市民会館】&#10;一人当たり面積"/>
        <xdr:cNvSpPr txBox="1"/>
      </xdr:nvSpPr>
      <xdr:spPr>
        <a:xfrm>
          <a:off x="9391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153052</xdr:rowOff>
    </xdr:from>
    <xdr:ext cx="469744" cy="259045"/>
    <xdr:sp macro="" textlink="">
      <xdr:nvSpPr>
        <xdr:cNvPr id="492" name="n_2mainValue【市民会館】&#10;一人当たり面積"/>
        <xdr:cNvSpPr txBox="1"/>
      </xdr:nvSpPr>
      <xdr:spPr>
        <a:xfrm>
          <a:off x="85154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168291</xdr:rowOff>
    </xdr:from>
    <xdr:ext cx="469744" cy="259045"/>
    <xdr:sp macro="" textlink="">
      <xdr:nvSpPr>
        <xdr:cNvPr id="493" name="n_3mainValue【市民会館】&#10;一人当たり面積"/>
        <xdr:cNvSpPr txBox="1"/>
      </xdr:nvSpPr>
      <xdr:spPr>
        <a:xfrm>
          <a:off x="762642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132097</xdr:rowOff>
    </xdr:from>
    <xdr:ext cx="469744" cy="259045"/>
    <xdr:sp macro="" textlink="">
      <xdr:nvSpPr>
        <xdr:cNvPr id="494" name="n_4mainValue【市民会館】&#10;一人当たり面積"/>
        <xdr:cNvSpPr txBox="1"/>
      </xdr:nvSpPr>
      <xdr:spPr>
        <a:xfrm>
          <a:off x="6737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89081</xdr:rowOff>
    </xdr:from>
    <xdr:to>
      <xdr:col>85</xdr:col>
      <xdr:colOff>177800</xdr:colOff>
      <xdr:row>40</xdr:row>
      <xdr:rowOff>19231</xdr:rowOff>
    </xdr:to>
    <xdr:sp macro="" textlink="">
      <xdr:nvSpPr>
        <xdr:cNvPr id="536" name="楕円 535"/>
        <xdr:cNvSpPr/>
      </xdr:nvSpPr>
      <xdr:spPr>
        <a:xfrm>
          <a:off x="162687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67508</xdr:rowOff>
    </xdr:from>
    <xdr:ext cx="405111" cy="259045"/>
    <xdr:sp macro="" textlink="">
      <xdr:nvSpPr>
        <xdr:cNvPr id="537" name="【一般廃棄物処理施設】&#10;有形固定資産減価償却率該当値テキスト"/>
        <xdr:cNvSpPr txBox="1"/>
      </xdr:nvSpPr>
      <xdr:spPr>
        <a:xfrm>
          <a:off x="16357600"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46627</xdr:rowOff>
    </xdr:from>
    <xdr:to>
      <xdr:col>81</xdr:col>
      <xdr:colOff>101600</xdr:colOff>
      <xdr:row>39</xdr:row>
      <xdr:rowOff>148227</xdr:rowOff>
    </xdr:to>
    <xdr:sp macro="" textlink="">
      <xdr:nvSpPr>
        <xdr:cNvPr id="538" name="楕円 537"/>
        <xdr:cNvSpPr/>
      </xdr:nvSpPr>
      <xdr:spPr>
        <a:xfrm>
          <a:off x="15430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97427</xdr:rowOff>
    </xdr:from>
    <xdr:to>
      <xdr:col>85</xdr:col>
      <xdr:colOff>127000</xdr:colOff>
      <xdr:row>39</xdr:row>
      <xdr:rowOff>139881</xdr:rowOff>
    </xdr:to>
    <xdr:cxnSp macro="">
      <xdr:nvCxnSpPr>
        <xdr:cNvPr id="539" name="直線コネクタ 538"/>
        <xdr:cNvCxnSpPr/>
      </xdr:nvCxnSpPr>
      <xdr:spPr>
        <a:xfrm>
          <a:off x="15481300" y="67839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15603</xdr:rowOff>
    </xdr:from>
    <xdr:to>
      <xdr:col>76</xdr:col>
      <xdr:colOff>165100</xdr:colOff>
      <xdr:row>39</xdr:row>
      <xdr:rowOff>117203</xdr:rowOff>
    </xdr:to>
    <xdr:sp macro="" textlink="">
      <xdr:nvSpPr>
        <xdr:cNvPr id="540" name="楕円 539"/>
        <xdr:cNvSpPr/>
      </xdr:nvSpPr>
      <xdr:spPr>
        <a:xfrm>
          <a:off x="14541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66403</xdr:rowOff>
    </xdr:from>
    <xdr:to>
      <xdr:col>81</xdr:col>
      <xdr:colOff>50800</xdr:colOff>
      <xdr:row>39</xdr:row>
      <xdr:rowOff>97427</xdr:rowOff>
    </xdr:to>
    <xdr:cxnSp macro="">
      <xdr:nvCxnSpPr>
        <xdr:cNvPr id="541" name="直線コネクタ 540"/>
        <xdr:cNvCxnSpPr/>
      </xdr:nvCxnSpPr>
      <xdr:spPr>
        <a:xfrm>
          <a:off x="14592300" y="67529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111941</xdr:rowOff>
    </xdr:from>
    <xdr:to>
      <xdr:col>72</xdr:col>
      <xdr:colOff>38100</xdr:colOff>
      <xdr:row>39</xdr:row>
      <xdr:rowOff>42091</xdr:rowOff>
    </xdr:to>
    <xdr:sp macro="" textlink="">
      <xdr:nvSpPr>
        <xdr:cNvPr id="542" name="楕円 541"/>
        <xdr:cNvSpPr/>
      </xdr:nvSpPr>
      <xdr:spPr>
        <a:xfrm>
          <a:off x="13652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162741</xdr:rowOff>
    </xdr:from>
    <xdr:to>
      <xdr:col>76</xdr:col>
      <xdr:colOff>114300</xdr:colOff>
      <xdr:row>39</xdr:row>
      <xdr:rowOff>66403</xdr:rowOff>
    </xdr:to>
    <xdr:cxnSp macro="">
      <xdr:nvCxnSpPr>
        <xdr:cNvPr id="543" name="直線コネクタ 542"/>
        <xdr:cNvCxnSpPr/>
      </xdr:nvCxnSpPr>
      <xdr:spPr>
        <a:xfrm>
          <a:off x="13703300" y="667784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53159</xdr:rowOff>
    </xdr:from>
    <xdr:to>
      <xdr:col>67</xdr:col>
      <xdr:colOff>101600</xdr:colOff>
      <xdr:row>38</xdr:row>
      <xdr:rowOff>154759</xdr:rowOff>
    </xdr:to>
    <xdr:sp macro="" textlink="">
      <xdr:nvSpPr>
        <xdr:cNvPr id="544" name="楕円 543"/>
        <xdr:cNvSpPr/>
      </xdr:nvSpPr>
      <xdr:spPr>
        <a:xfrm>
          <a:off x="12763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103959</xdr:rowOff>
    </xdr:from>
    <xdr:to>
      <xdr:col>71</xdr:col>
      <xdr:colOff>177800</xdr:colOff>
      <xdr:row>38</xdr:row>
      <xdr:rowOff>162741</xdr:rowOff>
    </xdr:to>
    <xdr:cxnSp macro="">
      <xdr:nvCxnSpPr>
        <xdr:cNvPr id="545" name="直線コネクタ 544"/>
        <xdr:cNvCxnSpPr/>
      </xdr:nvCxnSpPr>
      <xdr:spPr>
        <a:xfrm>
          <a:off x="12814300" y="661905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139354</xdr:rowOff>
    </xdr:from>
    <xdr:ext cx="405111" cy="259045"/>
    <xdr:sp macro="" textlink="">
      <xdr:nvSpPr>
        <xdr:cNvPr id="550" name="n_1mainValue【一般廃棄物処理施設】&#10;有形固定資産減価償却率"/>
        <xdr:cNvSpPr txBox="1"/>
      </xdr:nvSpPr>
      <xdr:spPr>
        <a:xfrm>
          <a:off x="152660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108330</xdr:rowOff>
    </xdr:from>
    <xdr:ext cx="405111" cy="259045"/>
    <xdr:sp macro="" textlink="">
      <xdr:nvSpPr>
        <xdr:cNvPr id="551" name="n_2mainValue【一般廃棄物処理施設】&#10;有形固定資産減価償却率"/>
        <xdr:cNvSpPr txBox="1"/>
      </xdr:nvSpPr>
      <xdr:spPr>
        <a:xfrm>
          <a:off x="14389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33218</xdr:rowOff>
    </xdr:from>
    <xdr:ext cx="405111" cy="259045"/>
    <xdr:sp macro="" textlink="">
      <xdr:nvSpPr>
        <xdr:cNvPr id="552" name="n_3mainValue【一般廃棄物処理施設】&#10;有形固定資産減価償却率"/>
        <xdr:cNvSpPr txBox="1"/>
      </xdr:nvSpPr>
      <xdr:spPr>
        <a:xfrm>
          <a:off x="13500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145886</xdr:rowOff>
    </xdr:from>
    <xdr:ext cx="405111" cy="259045"/>
    <xdr:sp macro="" textlink="">
      <xdr:nvSpPr>
        <xdr:cNvPr id="553" name="n_4mainValue【一般廃棄物処理施設】&#10;有形固定資産減価償却率"/>
        <xdr:cNvSpPr txBox="1"/>
      </xdr:nvSpPr>
      <xdr:spPr>
        <a:xfrm>
          <a:off x="12611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114545</xdr:rowOff>
    </xdr:from>
    <xdr:to>
      <xdr:col>116</xdr:col>
      <xdr:colOff>114300</xdr:colOff>
      <xdr:row>34</xdr:row>
      <xdr:rowOff>44695</xdr:rowOff>
    </xdr:to>
    <xdr:sp macro="" textlink="">
      <xdr:nvSpPr>
        <xdr:cNvPr id="591" name="楕円 590"/>
        <xdr:cNvSpPr/>
      </xdr:nvSpPr>
      <xdr:spPr>
        <a:xfrm>
          <a:off x="22110700" y="57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137422</xdr:rowOff>
    </xdr:from>
    <xdr:ext cx="599010" cy="259045"/>
    <xdr:sp macro="" textlink="">
      <xdr:nvSpPr>
        <xdr:cNvPr id="592" name="【一般廃棄物処理施設】&#10;一人当たり有形固定資産（償却資産）額該当値テキスト"/>
        <xdr:cNvSpPr txBox="1"/>
      </xdr:nvSpPr>
      <xdr:spPr>
        <a:xfrm>
          <a:off x="22199600" y="562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xdr:rowOff>
    </xdr:from>
    <xdr:to>
      <xdr:col>112</xdr:col>
      <xdr:colOff>38100</xdr:colOff>
      <xdr:row>34</xdr:row>
      <xdr:rowOff>101621</xdr:rowOff>
    </xdr:to>
    <xdr:sp macro="" textlink="">
      <xdr:nvSpPr>
        <xdr:cNvPr id="593" name="楕円 592"/>
        <xdr:cNvSpPr/>
      </xdr:nvSpPr>
      <xdr:spPr>
        <a:xfrm>
          <a:off x="21272500" y="58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165345</xdr:rowOff>
    </xdr:from>
    <xdr:to>
      <xdr:col>116</xdr:col>
      <xdr:colOff>63500</xdr:colOff>
      <xdr:row>34</xdr:row>
      <xdr:rowOff>50821</xdr:rowOff>
    </xdr:to>
    <xdr:cxnSp macro="">
      <xdr:nvCxnSpPr>
        <xdr:cNvPr id="594" name="直線コネクタ 593"/>
        <xdr:cNvCxnSpPr/>
      </xdr:nvCxnSpPr>
      <xdr:spPr>
        <a:xfrm flipV="1">
          <a:off x="21323300" y="5823195"/>
          <a:ext cx="8382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75971</xdr:rowOff>
    </xdr:from>
    <xdr:to>
      <xdr:col>107</xdr:col>
      <xdr:colOff>101600</xdr:colOff>
      <xdr:row>35</xdr:row>
      <xdr:rowOff>6121</xdr:rowOff>
    </xdr:to>
    <xdr:sp macro="" textlink="">
      <xdr:nvSpPr>
        <xdr:cNvPr id="595" name="楕円 594"/>
        <xdr:cNvSpPr/>
      </xdr:nvSpPr>
      <xdr:spPr>
        <a:xfrm>
          <a:off x="20383500" y="59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50821</xdr:rowOff>
    </xdr:from>
    <xdr:to>
      <xdr:col>111</xdr:col>
      <xdr:colOff>177800</xdr:colOff>
      <xdr:row>34</xdr:row>
      <xdr:rowOff>126771</xdr:rowOff>
    </xdr:to>
    <xdr:cxnSp macro="">
      <xdr:nvCxnSpPr>
        <xdr:cNvPr id="596" name="直線コネクタ 595"/>
        <xdr:cNvCxnSpPr/>
      </xdr:nvCxnSpPr>
      <xdr:spPr>
        <a:xfrm flipV="1">
          <a:off x="20434300" y="5880121"/>
          <a:ext cx="889000" cy="7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98579</xdr:rowOff>
    </xdr:from>
    <xdr:to>
      <xdr:col>102</xdr:col>
      <xdr:colOff>165100</xdr:colOff>
      <xdr:row>35</xdr:row>
      <xdr:rowOff>28729</xdr:rowOff>
    </xdr:to>
    <xdr:sp macro="" textlink="">
      <xdr:nvSpPr>
        <xdr:cNvPr id="597" name="楕円 596"/>
        <xdr:cNvSpPr/>
      </xdr:nvSpPr>
      <xdr:spPr>
        <a:xfrm>
          <a:off x="19494500" y="59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126771</xdr:rowOff>
    </xdr:from>
    <xdr:to>
      <xdr:col>107</xdr:col>
      <xdr:colOff>50800</xdr:colOff>
      <xdr:row>34</xdr:row>
      <xdr:rowOff>149379</xdr:rowOff>
    </xdr:to>
    <xdr:cxnSp macro="">
      <xdr:nvCxnSpPr>
        <xdr:cNvPr id="598" name="直線コネクタ 597"/>
        <xdr:cNvCxnSpPr/>
      </xdr:nvCxnSpPr>
      <xdr:spPr>
        <a:xfrm flipV="1">
          <a:off x="19545300" y="5956071"/>
          <a:ext cx="889000" cy="2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137245</xdr:rowOff>
    </xdr:from>
    <xdr:to>
      <xdr:col>98</xdr:col>
      <xdr:colOff>38100</xdr:colOff>
      <xdr:row>35</xdr:row>
      <xdr:rowOff>67395</xdr:rowOff>
    </xdr:to>
    <xdr:sp macro="" textlink="">
      <xdr:nvSpPr>
        <xdr:cNvPr id="599" name="楕円 598"/>
        <xdr:cNvSpPr/>
      </xdr:nvSpPr>
      <xdr:spPr>
        <a:xfrm>
          <a:off x="18605500" y="596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149379</xdr:rowOff>
    </xdr:from>
    <xdr:to>
      <xdr:col>102</xdr:col>
      <xdr:colOff>114300</xdr:colOff>
      <xdr:row>35</xdr:row>
      <xdr:rowOff>16595</xdr:rowOff>
    </xdr:to>
    <xdr:cxnSp macro="">
      <xdr:nvCxnSpPr>
        <xdr:cNvPr id="600" name="直線コネクタ 599"/>
        <xdr:cNvCxnSpPr/>
      </xdr:nvCxnSpPr>
      <xdr:spPr>
        <a:xfrm flipV="1">
          <a:off x="18656300" y="5978679"/>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118148</xdr:rowOff>
    </xdr:from>
    <xdr:ext cx="599010" cy="259045"/>
    <xdr:sp macro="" textlink="">
      <xdr:nvSpPr>
        <xdr:cNvPr id="605" name="n_1mainValue【一般廃棄物処理施設】&#10;一人当たり有形固定資産（償却資産）額"/>
        <xdr:cNvSpPr txBox="1"/>
      </xdr:nvSpPr>
      <xdr:spPr>
        <a:xfrm>
          <a:off x="21011095" y="560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22648</xdr:rowOff>
    </xdr:from>
    <xdr:ext cx="599010" cy="259045"/>
    <xdr:sp macro="" textlink="">
      <xdr:nvSpPr>
        <xdr:cNvPr id="606" name="n_2mainValue【一般廃棄物処理施設】&#10;一人当たり有形固定資産（償却資産）額"/>
        <xdr:cNvSpPr txBox="1"/>
      </xdr:nvSpPr>
      <xdr:spPr>
        <a:xfrm>
          <a:off x="20134795" y="56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45256</xdr:rowOff>
    </xdr:from>
    <xdr:ext cx="599010" cy="259045"/>
    <xdr:sp macro="" textlink="">
      <xdr:nvSpPr>
        <xdr:cNvPr id="607" name="n_3mainValue【一般廃棄物処理施設】&#10;一人当たり有形固定資産（償却資産）額"/>
        <xdr:cNvSpPr txBox="1"/>
      </xdr:nvSpPr>
      <xdr:spPr>
        <a:xfrm>
          <a:off x="19245795" y="570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58522</xdr:rowOff>
    </xdr:from>
    <xdr:ext cx="599010" cy="259045"/>
    <xdr:sp macro="" textlink="">
      <xdr:nvSpPr>
        <xdr:cNvPr id="608" name="n_4mainValue【一般廃棄物処理施設】&#10;一人当たり有形固定資産（償却資産）額"/>
        <xdr:cNvSpPr txBox="1"/>
      </xdr:nvSpPr>
      <xdr:spPr>
        <a:xfrm>
          <a:off x="18356795" y="605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650" name="楕円 649"/>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651" name="【保健センター・保健所】&#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652" name="楕円 651"/>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161653</xdr:rowOff>
    </xdr:from>
    <xdr:to>
      <xdr:col>85</xdr:col>
      <xdr:colOff>127000</xdr:colOff>
      <xdr:row>59</xdr:row>
      <xdr:rowOff>22860</xdr:rowOff>
    </xdr:to>
    <xdr:cxnSp macro="">
      <xdr:nvCxnSpPr>
        <xdr:cNvPr id="653" name="直線コネクタ 652"/>
        <xdr:cNvCxnSpPr/>
      </xdr:nvCxnSpPr>
      <xdr:spPr>
        <a:xfrm>
          <a:off x="15481300" y="101057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78196</xdr:rowOff>
    </xdr:from>
    <xdr:to>
      <xdr:col>76</xdr:col>
      <xdr:colOff>165100</xdr:colOff>
      <xdr:row>59</xdr:row>
      <xdr:rowOff>8346</xdr:rowOff>
    </xdr:to>
    <xdr:sp macro="" textlink="">
      <xdr:nvSpPr>
        <xdr:cNvPr id="654" name="楕円 653"/>
        <xdr:cNvSpPr/>
      </xdr:nvSpPr>
      <xdr:spPr>
        <a:xfrm>
          <a:off x="14541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128996</xdr:rowOff>
    </xdr:from>
    <xdr:to>
      <xdr:col>81</xdr:col>
      <xdr:colOff>50800</xdr:colOff>
      <xdr:row>58</xdr:row>
      <xdr:rowOff>161653</xdr:rowOff>
    </xdr:to>
    <xdr:cxnSp macro="">
      <xdr:nvCxnSpPr>
        <xdr:cNvPr id="655" name="直線コネクタ 654"/>
        <xdr:cNvCxnSpPr/>
      </xdr:nvCxnSpPr>
      <xdr:spPr>
        <a:xfrm>
          <a:off x="14592300" y="1007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43906</xdr:rowOff>
    </xdr:from>
    <xdr:to>
      <xdr:col>72</xdr:col>
      <xdr:colOff>38100</xdr:colOff>
      <xdr:row>58</xdr:row>
      <xdr:rowOff>145506</xdr:rowOff>
    </xdr:to>
    <xdr:sp macro="" textlink="">
      <xdr:nvSpPr>
        <xdr:cNvPr id="656" name="楕円 655"/>
        <xdr:cNvSpPr/>
      </xdr:nvSpPr>
      <xdr:spPr>
        <a:xfrm>
          <a:off x="13652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94706</xdr:rowOff>
    </xdr:from>
    <xdr:to>
      <xdr:col>76</xdr:col>
      <xdr:colOff>114300</xdr:colOff>
      <xdr:row>58</xdr:row>
      <xdr:rowOff>128996</xdr:rowOff>
    </xdr:to>
    <xdr:cxnSp macro="">
      <xdr:nvCxnSpPr>
        <xdr:cNvPr id="657" name="直線コネクタ 656"/>
        <xdr:cNvCxnSpPr/>
      </xdr:nvCxnSpPr>
      <xdr:spPr>
        <a:xfrm>
          <a:off x="13703300" y="100388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11249</xdr:rowOff>
    </xdr:from>
    <xdr:to>
      <xdr:col>67</xdr:col>
      <xdr:colOff>101600</xdr:colOff>
      <xdr:row>58</xdr:row>
      <xdr:rowOff>112849</xdr:rowOff>
    </xdr:to>
    <xdr:sp macro="" textlink="">
      <xdr:nvSpPr>
        <xdr:cNvPr id="658" name="楕円 657"/>
        <xdr:cNvSpPr/>
      </xdr:nvSpPr>
      <xdr:spPr>
        <a:xfrm>
          <a:off x="12763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62049</xdr:rowOff>
    </xdr:from>
    <xdr:to>
      <xdr:col>71</xdr:col>
      <xdr:colOff>177800</xdr:colOff>
      <xdr:row>58</xdr:row>
      <xdr:rowOff>94706</xdr:rowOff>
    </xdr:to>
    <xdr:cxnSp macro="">
      <xdr:nvCxnSpPr>
        <xdr:cNvPr id="659" name="直線コネクタ 658"/>
        <xdr:cNvCxnSpPr/>
      </xdr:nvCxnSpPr>
      <xdr:spPr>
        <a:xfrm>
          <a:off x="12814300" y="1000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664" name="n_1mainValue【保健センター・保健所】&#10;有形固定資産減価償却率"/>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24873</xdr:rowOff>
    </xdr:from>
    <xdr:ext cx="405111" cy="259045"/>
    <xdr:sp macro="" textlink="">
      <xdr:nvSpPr>
        <xdr:cNvPr id="665" name="n_2mainValue【保健センター・保健所】&#10;有形固定資産減価償却率"/>
        <xdr:cNvSpPr txBox="1"/>
      </xdr:nvSpPr>
      <xdr:spPr>
        <a:xfrm>
          <a:off x="14389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162033</xdr:rowOff>
    </xdr:from>
    <xdr:ext cx="405111" cy="259045"/>
    <xdr:sp macro="" textlink="">
      <xdr:nvSpPr>
        <xdr:cNvPr id="666" name="n_3mainValue【保健センター・保健所】&#10;有形固定資産減価償却率"/>
        <xdr:cNvSpPr txBox="1"/>
      </xdr:nvSpPr>
      <xdr:spPr>
        <a:xfrm>
          <a:off x="13500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129376</xdr:rowOff>
    </xdr:from>
    <xdr:ext cx="405111" cy="259045"/>
    <xdr:sp macro="" textlink="">
      <xdr:nvSpPr>
        <xdr:cNvPr id="667" name="n_4mainValue【保健センター・保健所】&#10;有形固定資産減価償却率"/>
        <xdr:cNvSpPr txBox="1"/>
      </xdr:nvSpPr>
      <xdr:spPr>
        <a:xfrm>
          <a:off x="12611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707" name="楕円 706"/>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708"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09" name="楕円 708"/>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710" name="直線コネクタ 709"/>
        <xdr:cNvCxnSpPr/>
      </xdr:nvCxnSpPr>
      <xdr:spPr>
        <a:xfrm flipV="1">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36830</xdr:rowOff>
    </xdr:from>
    <xdr:to>
      <xdr:col>107</xdr:col>
      <xdr:colOff>101600</xdr:colOff>
      <xdr:row>62</xdr:row>
      <xdr:rowOff>138430</xdr:rowOff>
    </xdr:to>
    <xdr:sp macro="" textlink="">
      <xdr:nvSpPr>
        <xdr:cNvPr id="711" name="楕円 710"/>
        <xdr:cNvSpPr/>
      </xdr:nvSpPr>
      <xdr:spPr>
        <a:xfrm>
          <a:off x="20383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87630</xdr:rowOff>
    </xdr:to>
    <xdr:cxnSp macro="">
      <xdr:nvCxnSpPr>
        <xdr:cNvPr id="712" name="直線コネクタ 711"/>
        <xdr:cNvCxnSpPr/>
      </xdr:nvCxnSpPr>
      <xdr:spPr>
        <a:xfrm flipV="1">
          <a:off x="20434300" y="10706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713" name="楕円 712"/>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87630</xdr:rowOff>
    </xdr:from>
    <xdr:to>
      <xdr:col>107</xdr:col>
      <xdr:colOff>50800</xdr:colOff>
      <xdr:row>62</xdr:row>
      <xdr:rowOff>91440</xdr:rowOff>
    </xdr:to>
    <xdr:cxnSp macro="">
      <xdr:nvCxnSpPr>
        <xdr:cNvPr id="714" name="直線コネクタ 713"/>
        <xdr:cNvCxnSpPr/>
      </xdr:nvCxnSpPr>
      <xdr:spPr>
        <a:xfrm flipV="1">
          <a:off x="19545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158750</xdr:rowOff>
    </xdr:from>
    <xdr:to>
      <xdr:col>98</xdr:col>
      <xdr:colOff>38100</xdr:colOff>
      <xdr:row>61</xdr:row>
      <xdr:rowOff>88900</xdr:rowOff>
    </xdr:to>
    <xdr:sp macro="" textlink="">
      <xdr:nvSpPr>
        <xdr:cNvPr id="715" name="楕円 714"/>
        <xdr:cNvSpPr/>
      </xdr:nvSpPr>
      <xdr:spPr>
        <a:xfrm>
          <a:off x="18605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38100</xdr:rowOff>
    </xdr:from>
    <xdr:to>
      <xdr:col>102</xdr:col>
      <xdr:colOff>114300</xdr:colOff>
      <xdr:row>62</xdr:row>
      <xdr:rowOff>91440</xdr:rowOff>
    </xdr:to>
    <xdr:cxnSp macro="">
      <xdr:nvCxnSpPr>
        <xdr:cNvPr id="716" name="直線コネクタ 715"/>
        <xdr:cNvCxnSpPr/>
      </xdr:nvCxnSpPr>
      <xdr:spPr>
        <a:xfrm>
          <a:off x="18656300" y="1049655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8"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721"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154957</xdr:rowOff>
    </xdr:from>
    <xdr:ext cx="469744" cy="259045"/>
    <xdr:sp macro="" textlink="">
      <xdr:nvSpPr>
        <xdr:cNvPr id="722" name="n_2mainValue【保健センター・保健所】&#10;一人当たり面積"/>
        <xdr:cNvSpPr txBox="1"/>
      </xdr:nvSpPr>
      <xdr:spPr>
        <a:xfrm>
          <a:off x="20199427"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723" name="n_3main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724" name="n_4main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64" name="楕円 763"/>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765" name="【消防施設】&#10;有形固定資産減価償却率該当値テキスト"/>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138430</xdr:rowOff>
    </xdr:from>
    <xdr:to>
      <xdr:col>81</xdr:col>
      <xdr:colOff>101600</xdr:colOff>
      <xdr:row>83</xdr:row>
      <xdr:rowOff>68580</xdr:rowOff>
    </xdr:to>
    <xdr:sp macro="" textlink="">
      <xdr:nvSpPr>
        <xdr:cNvPr id="766" name="楕円 765"/>
        <xdr:cNvSpPr/>
      </xdr:nvSpPr>
      <xdr:spPr>
        <a:xfrm>
          <a:off x="15430500" y="1419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17780</xdr:rowOff>
    </xdr:from>
    <xdr:to>
      <xdr:col>85</xdr:col>
      <xdr:colOff>127000</xdr:colOff>
      <xdr:row>83</xdr:row>
      <xdr:rowOff>41911</xdr:rowOff>
    </xdr:to>
    <xdr:cxnSp macro="">
      <xdr:nvCxnSpPr>
        <xdr:cNvPr id="767" name="直線コネクタ 766"/>
        <xdr:cNvCxnSpPr/>
      </xdr:nvCxnSpPr>
      <xdr:spPr>
        <a:xfrm>
          <a:off x="15481300" y="1424813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43180</xdr:rowOff>
    </xdr:from>
    <xdr:to>
      <xdr:col>76</xdr:col>
      <xdr:colOff>165100</xdr:colOff>
      <xdr:row>83</xdr:row>
      <xdr:rowOff>144780</xdr:rowOff>
    </xdr:to>
    <xdr:sp macro="" textlink="">
      <xdr:nvSpPr>
        <xdr:cNvPr id="768" name="楕円 767"/>
        <xdr:cNvSpPr/>
      </xdr:nvSpPr>
      <xdr:spPr>
        <a:xfrm>
          <a:off x="14541500" y="142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17780</xdr:rowOff>
    </xdr:from>
    <xdr:to>
      <xdr:col>81</xdr:col>
      <xdr:colOff>50800</xdr:colOff>
      <xdr:row>83</xdr:row>
      <xdr:rowOff>93980</xdr:rowOff>
    </xdr:to>
    <xdr:cxnSp macro="">
      <xdr:nvCxnSpPr>
        <xdr:cNvPr id="769" name="直線コネクタ 768"/>
        <xdr:cNvCxnSpPr/>
      </xdr:nvCxnSpPr>
      <xdr:spPr>
        <a:xfrm flipV="1">
          <a:off x="14592300" y="142481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19050</xdr:rowOff>
    </xdr:from>
    <xdr:to>
      <xdr:col>72</xdr:col>
      <xdr:colOff>38100</xdr:colOff>
      <xdr:row>83</xdr:row>
      <xdr:rowOff>120650</xdr:rowOff>
    </xdr:to>
    <xdr:sp macro="" textlink="">
      <xdr:nvSpPr>
        <xdr:cNvPr id="770" name="楕円 769"/>
        <xdr:cNvSpPr/>
      </xdr:nvSpPr>
      <xdr:spPr>
        <a:xfrm>
          <a:off x="1365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69850</xdr:rowOff>
    </xdr:from>
    <xdr:to>
      <xdr:col>76</xdr:col>
      <xdr:colOff>114300</xdr:colOff>
      <xdr:row>83</xdr:row>
      <xdr:rowOff>93980</xdr:rowOff>
    </xdr:to>
    <xdr:cxnSp macro="">
      <xdr:nvCxnSpPr>
        <xdr:cNvPr id="771" name="直線コネクタ 770"/>
        <xdr:cNvCxnSpPr/>
      </xdr:nvCxnSpPr>
      <xdr:spPr>
        <a:xfrm>
          <a:off x="13703300" y="143002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163830</xdr:rowOff>
    </xdr:from>
    <xdr:to>
      <xdr:col>67</xdr:col>
      <xdr:colOff>101600</xdr:colOff>
      <xdr:row>83</xdr:row>
      <xdr:rowOff>93980</xdr:rowOff>
    </xdr:to>
    <xdr:sp macro="" textlink="">
      <xdr:nvSpPr>
        <xdr:cNvPr id="772" name="楕円 771"/>
        <xdr:cNvSpPr/>
      </xdr:nvSpPr>
      <xdr:spPr>
        <a:xfrm>
          <a:off x="127635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43180</xdr:rowOff>
    </xdr:from>
    <xdr:to>
      <xdr:col>71</xdr:col>
      <xdr:colOff>177800</xdr:colOff>
      <xdr:row>83</xdr:row>
      <xdr:rowOff>69850</xdr:rowOff>
    </xdr:to>
    <xdr:cxnSp macro="">
      <xdr:nvCxnSpPr>
        <xdr:cNvPr id="773" name="直線コネクタ 772"/>
        <xdr:cNvCxnSpPr/>
      </xdr:nvCxnSpPr>
      <xdr:spPr>
        <a:xfrm>
          <a:off x="12814300" y="14273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59707</xdr:rowOff>
    </xdr:from>
    <xdr:ext cx="405111" cy="259045"/>
    <xdr:sp macro="" textlink="">
      <xdr:nvSpPr>
        <xdr:cNvPr id="778" name="n_1mainValue【消防施設】&#10;有形固定資産減価償却率"/>
        <xdr:cNvSpPr txBox="1"/>
      </xdr:nvSpPr>
      <xdr:spPr>
        <a:xfrm>
          <a:off x="15266044" y="1429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135907</xdr:rowOff>
    </xdr:from>
    <xdr:ext cx="405111" cy="259045"/>
    <xdr:sp macro="" textlink="">
      <xdr:nvSpPr>
        <xdr:cNvPr id="779" name="n_2mainValue【消防施設】&#10;有形固定資産減価償却率"/>
        <xdr:cNvSpPr txBox="1"/>
      </xdr:nvSpPr>
      <xdr:spPr>
        <a:xfrm>
          <a:off x="14389744" y="1436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111777</xdr:rowOff>
    </xdr:from>
    <xdr:ext cx="405111" cy="259045"/>
    <xdr:sp macro="" textlink="">
      <xdr:nvSpPr>
        <xdr:cNvPr id="780" name="n_3mainValue【消防施設】&#10;有形固定資産減価償却率"/>
        <xdr:cNvSpPr txBox="1"/>
      </xdr:nvSpPr>
      <xdr:spPr>
        <a:xfrm>
          <a:off x="13500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85107</xdr:rowOff>
    </xdr:from>
    <xdr:ext cx="405111" cy="259045"/>
    <xdr:sp macro="" textlink="">
      <xdr:nvSpPr>
        <xdr:cNvPr id="781" name="n_4mainValue【消防施設】&#10;有形固定資産減価償却率"/>
        <xdr:cNvSpPr txBox="1"/>
      </xdr:nvSpPr>
      <xdr:spPr>
        <a:xfrm>
          <a:off x="12611744"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62802</xdr:rowOff>
    </xdr:from>
    <xdr:to>
      <xdr:col>116</xdr:col>
      <xdr:colOff>114300</xdr:colOff>
      <xdr:row>86</xdr:row>
      <xdr:rowOff>164402</xdr:rowOff>
    </xdr:to>
    <xdr:sp macro="" textlink="">
      <xdr:nvSpPr>
        <xdr:cNvPr id="821" name="楕円 820"/>
        <xdr:cNvSpPr/>
      </xdr:nvSpPr>
      <xdr:spPr>
        <a:xfrm>
          <a:off x="22110700" y="1480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62773</xdr:rowOff>
    </xdr:from>
    <xdr:to>
      <xdr:col>112</xdr:col>
      <xdr:colOff>38100</xdr:colOff>
      <xdr:row>86</xdr:row>
      <xdr:rowOff>164373</xdr:rowOff>
    </xdr:to>
    <xdr:sp macro="" textlink="">
      <xdr:nvSpPr>
        <xdr:cNvPr id="823" name="楕円 822"/>
        <xdr:cNvSpPr/>
      </xdr:nvSpPr>
      <xdr:spPr>
        <a:xfrm>
          <a:off x="21272500" y="148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113573</xdr:rowOff>
    </xdr:from>
    <xdr:to>
      <xdr:col>116</xdr:col>
      <xdr:colOff>63500</xdr:colOff>
      <xdr:row>86</xdr:row>
      <xdr:rowOff>113602</xdr:rowOff>
    </xdr:to>
    <xdr:cxnSp macro="">
      <xdr:nvCxnSpPr>
        <xdr:cNvPr id="824" name="直線コネクタ 823"/>
        <xdr:cNvCxnSpPr/>
      </xdr:nvCxnSpPr>
      <xdr:spPr>
        <a:xfrm>
          <a:off x="21323300" y="14858273"/>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62792</xdr:rowOff>
    </xdr:from>
    <xdr:to>
      <xdr:col>107</xdr:col>
      <xdr:colOff>101600</xdr:colOff>
      <xdr:row>86</xdr:row>
      <xdr:rowOff>164392</xdr:rowOff>
    </xdr:to>
    <xdr:sp macro="" textlink="">
      <xdr:nvSpPr>
        <xdr:cNvPr id="825" name="楕円 824"/>
        <xdr:cNvSpPr/>
      </xdr:nvSpPr>
      <xdr:spPr>
        <a:xfrm>
          <a:off x="20383500" y="14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113573</xdr:rowOff>
    </xdr:from>
    <xdr:to>
      <xdr:col>111</xdr:col>
      <xdr:colOff>177800</xdr:colOff>
      <xdr:row>86</xdr:row>
      <xdr:rowOff>113592</xdr:rowOff>
    </xdr:to>
    <xdr:cxnSp macro="">
      <xdr:nvCxnSpPr>
        <xdr:cNvPr id="826" name="直線コネクタ 825"/>
        <xdr:cNvCxnSpPr/>
      </xdr:nvCxnSpPr>
      <xdr:spPr>
        <a:xfrm flipV="1">
          <a:off x="20434300" y="1485827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62841</xdr:rowOff>
    </xdr:from>
    <xdr:to>
      <xdr:col>102</xdr:col>
      <xdr:colOff>165100</xdr:colOff>
      <xdr:row>86</xdr:row>
      <xdr:rowOff>164441</xdr:rowOff>
    </xdr:to>
    <xdr:sp macro="" textlink="">
      <xdr:nvSpPr>
        <xdr:cNvPr id="827" name="楕円 826"/>
        <xdr:cNvSpPr/>
      </xdr:nvSpPr>
      <xdr:spPr>
        <a:xfrm>
          <a:off x="19494500" y="14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113592</xdr:rowOff>
    </xdr:from>
    <xdr:to>
      <xdr:col>107</xdr:col>
      <xdr:colOff>50800</xdr:colOff>
      <xdr:row>86</xdr:row>
      <xdr:rowOff>113641</xdr:rowOff>
    </xdr:to>
    <xdr:cxnSp macro="">
      <xdr:nvCxnSpPr>
        <xdr:cNvPr id="828" name="直線コネクタ 827"/>
        <xdr:cNvCxnSpPr/>
      </xdr:nvCxnSpPr>
      <xdr:spPr>
        <a:xfrm flipV="1">
          <a:off x="19545300" y="14858292"/>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62864</xdr:rowOff>
    </xdr:from>
    <xdr:to>
      <xdr:col>98</xdr:col>
      <xdr:colOff>38100</xdr:colOff>
      <xdr:row>86</xdr:row>
      <xdr:rowOff>164464</xdr:rowOff>
    </xdr:to>
    <xdr:sp macro="" textlink="">
      <xdr:nvSpPr>
        <xdr:cNvPr id="829" name="楕円 828"/>
        <xdr:cNvSpPr/>
      </xdr:nvSpPr>
      <xdr:spPr>
        <a:xfrm>
          <a:off x="186055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113641</xdr:rowOff>
    </xdr:from>
    <xdr:to>
      <xdr:col>102</xdr:col>
      <xdr:colOff>114300</xdr:colOff>
      <xdr:row>86</xdr:row>
      <xdr:rowOff>113664</xdr:rowOff>
    </xdr:to>
    <xdr:cxnSp macro="">
      <xdr:nvCxnSpPr>
        <xdr:cNvPr id="830" name="直線コネクタ 829"/>
        <xdr:cNvCxnSpPr/>
      </xdr:nvCxnSpPr>
      <xdr:spPr>
        <a:xfrm flipV="1">
          <a:off x="18656300" y="1485834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155500</xdr:rowOff>
    </xdr:from>
    <xdr:ext cx="469744" cy="259045"/>
    <xdr:sp macro="" textlink="">
      <xdr:nvSpPr>
        <xdr:cNvPr id="835" name="n_1mainValue【消防施設】&#10;一人当たり面積"/>
        <xdr:cNvSpPr txBox="1"/>
      </xdr:nvSpPr>
      <xdr:spPr>
        <a:xfrm>
          <a:off x="21075727" y="1490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9469</xdr:rowOff>
    </xdr:from>
    <xdr:ext cx="469744" cy="259045"/>
    <xdr:sp macro="" textlink="">
      <xdr:nvSpPr>
        <xdr:cNvPr id="836" name="n_2mainValue【消防施設】&#10;一人当たり面積"/>
        <xdr:cNvSpPr txBox="1"/>
      </xdr:nvSpPr>
      <xdr:spPr>
        <a:xfrm>
          <a:off x="20199427" y="145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9518</xdr:rowOff>
    </xdr:from>
    <xdr:ext cx="469744" cy="259045"/>
    <xdr:sp macro="" textlink="">
      <xdr:nvSpPr>
        <xdr:cNvPr id="837" name="n_3mainValue【消防施設】&#10;一人当たり面積"/>
        <xdr:cNvSpPr txBox="1"/>
      </xdr:nvSpPr>
      <xdr:spPr>
        <a:xfrm>
          <a:off x="19310427" y="1458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9541</xdr:rowOff>
    </xdr:from>
    <xdr:ext cx="469744" cy="259045"/>
    <xdr:sp macro="" textlink="">
      <xdr:nvSpPr>
        <xdr:cNvPr id="838" name="n_4mainValue【消防施設】&#10;一人当たり面積"/>
        <xdr:cNvSpPr txBox="1"/>
      </xdr:nvSpPr>
      <xdr:spPr>
        <a:xfrm>
          <a:off x="18421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102144</xdr:rowOff>
    </xdr:from>
    <xdr:to>
      <xdr:col>85</xdr:col>
      <xdr:colOff>177800</xdr:colOff>
      <xdr:row>103</xdr:row>
      <xdr:rowOff>32294</xdr:rowOff>
    </xdr:to>
    <xdr:sp macro="" textlink="">
      <xdr:nvSpPr>
        <xdr:cNvPr id="880" name="楕円 879"/>
        <xdr:cNvSpPr/>
      </xdr:nvSpPr>
      <xdr:spPr>
        <a:xfrm>
          <a:off x="162687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125021</xdr:rowOff>
    </xdr:from>
    <xdr:ext cx="405111" cy="259045"/>
    <xdr:sp macro="" textlink="">
      <xdr:nvSpPr>
        <xdr:cNvPr id="881" name="【庁舎】&#10;有形固定資産減価償却率該当値テキスト"/>
        <xdr:cNvSpPr txBox="1"/>
      </xdr:nvSpPr>
      <xdr:spPr>
        <a:xfrm>
          <a:off x="16357600" y="1744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51526</xdr:rowOff>
    </xdr:from>
    <xdr:to>
      <xdr:col>81</xdr:col>
      <xdr:colOff>101600</xdr:colOff>
      <xdr:row>102</xdr:row>
      <xdr:rowOff>153126</xdr:rowOff>
    </xdr:to>
    <xdr:sp macro="" textlink="">
      <xdr:nvSpPr>
        <xdr:cNvPr id="882" name="楕円 881"/>
        <xdr:cNvSpPr/>
      </xdr:nvSpPr>
      <xdr:spPr>
        <a:xfrm>
          <a:off x="15430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152944</xdr:rowOff>
    </xdr:to>
    <xdr:cxnSp macro="">
      <xdr:nvCxnSpPr>
        <xdr:cNvPr id="883" name="直線コネクタ 882"/>
        <xdr:cNvCxnSpPr/>
      </xdr:nvCxnSpPr>
      <xdr:spPr>
        <a:xfrm>
          <a:off x="15481300" y="175902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884" name="楕円 883"/>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102</xdr:row>
      <xdr:rowOff>102326</xdr:rowOff>
    </xdr:to>
    <xdr:cxnSp macro="">
      <xdr:nvCxnSpPr>
        <xdr:cNvPr id="885" name="直線コネクタ 884"/>
        <xdr:cNvCxnSpPr/>
      </xdr:nvCxnSpPr>
      <xdr:spPr>
        <a:xfrm>
          <a:off x="14592300" y="175412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79284</xdr:rowOff>
    </xdr:from>
    <xdr:to>
      <xdr:col>72</xdr:col>
      <xdr:colOff>38100</xdr:colOff>
      <xdr:row>102</xdr:row>
      <xdr:rowOff>9434</xdr:rowOff>
    </xdr:to>
    <xdr:sp macro="" textlink="">
      <xdr:nvSpPr>
        <xdr:cNvPr id="886" name="楕円 885"/>
        <xdr:cNvSpPr/>
      </xdr:nvSpPr>
      <xdr:spPr>
        <a:xfrm>
          <a:off x="136525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130084</xdr:rowOff>
    </xdr:from>
    <xdr:to>
      <xdr:col>76</xdr:col>
      <xdr:colOff>114300</xdr:colOff>
      <xdr:row>102</xdr:row>
      <xdr:rowOff>53339</xdr:rowOff>
    </xdr:to>
    <xdr:cxnSp macro="">
      <xdr:nvCxnSpPr>
        <xdr:cNvPr id="887" name="直線コネクタ 886"/>
        <xdr:cNvCxnSpPr/>
      </xdr:nvCxnSpPr>
      <xdr:spPr>
        <a:xfrm>
          <a:off x="13703300" y="174465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76019</xdr:rowOff>
    </xdr:from>
    <xdr:to>
      <xdr:col>67</xdr:col>
      <xdr:colOff>101600</xdr:colOff>
      <xdr:row>102</xdr:row>
      <xdr:rowOff>6169</xdr:rowOff>
    </xdr:to>
    <xdr:sp macro="" textlink="">
      <xdr:nvSpPr>
        <xdr:cNvPr id="888" name="楕円 887"/>
        <xdr:cNvSpPr/>
      </xdr:nvSpPr>
      <xdr:spPr>
        <a:xfrm>
          <a:off x="12763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126819</xdr:rowOff>
    </xdr:from>
    <xdr:to>
      <xdr:col>71</xdr:col>
      <xdr:colOff>177800</xdr:colOff>
      <xdr:row>101</xdr:row>
      <xdr:rowOff>130084</xdr:rowOff>
    </xdr:to>
    <xdr:cxnSp macro="">
      <xdr:nvCxnSpPr>
        <xdr:cNvPr id="889" name="直線コネクタ 888"/>
        <xdr:cNvCxnSpPr/>
      </xdr:nvCxnSpPr>
      <xdr:spPr>
        <a:xfrm>
          <a:off x="12814300" y="17443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169653</xdr:rowOff>
    </xdr:from>
    <xdr:ext cx="405111" cy="259045"/>
    <xdr:sp macro="" textlink="">
      <xdr:nvSpPr>
        <xdr:cNvPr id="894" name="n_1mainValue【庁舎】&#10;有形固定資産減価償却率"/>
        <xdr:cNvSpPr txBox="1"/>
      </xdr:nvSpPr>
      <xdr:spPr>
        <a:xfrm>
          <a:off x="152660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895" name="n_2mainValue【庁舎】&#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25961</xdr:rowOff>
    </xdr:from>
    <xdr:ext cx="405111" cy="259045"/>
    <xdr:sp macro="" textlink="">
      <xdr:nvSpPr>
        <xdr:cNvPr id="896" name="n_3mainValue【庁舎】&#10;有形固定資産減価償却率"/>
        <xdr:cNvSpPr txBox="1"/>
      </xdr:nvSpPr>
      <xdr:spPr>
        <a:xfrm>
          <a:off x="13500744" y="1717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22696</xdr:rowOff>
    </xdr:from>
    <xdr:ext cx="405111" cy="259045"/>
    <xdr:sp macro="" textlink="">
      <xdr:nvSpPr>
        <xdr:cNvPr id="897" name="n_4mainValue【庁舎】&#10;有形固定資産減価償却率"/>
        <xdr:cNvSpPr txBox="1"/>
      </xdr:nvSpPr>
      <xdr:spPr>
        <a:xfrm>
          <a:off x="12611744" y="1716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xdr:rowOff>
    </xdr:from>
    <xdr:to>
      <xdr:col>116</xdr:col>
      <xdr:colOff>114300</xdr:colOff>
      <xdr:row>105</xdr:row>
      <xdr:rowOff>113937</xdr:rowOff>
    </xdr:to>
    <xdr:sp macro="" textlink="">
      <xdr:nvSpPr>
        <xdr:cNvPr id="939" name="楕円 938"/>
        <xdr:cNvSpPr/>
      </xdr:nvSpPr>
      <xdr:spPr>
        <a:xfrm>
          <a:off x="221107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35214</xdr:rowOff>
    </xdr:from>
    <xdr:ext cx="469744" cy="259045"/>
    <xdr:sp macro="" textlink="">
      <xdr:nvSpPr>
        <xdr:cNvPr id="940" name="【庁舎】&#10;一人当たり面積該当値テキスト"/>
        <xdr:cNvSpPr txBox="1"/>
      </xdr:nvSpPr>
      <xdr:spPr>
        <a:xfrm>
          <a:off x="22199600" y="1786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941" name="楕円 940"/>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105</xdr:row>
      <xdr:rowOff>76200</xdr:rowOff>
    </xdr:to>
    <xdr:cxnSp macro="">
      <xdr:nvCxnSpPr>
        <xdr:cNvPr id="942" name="直線コネクタ 941"/>
        <xdr:cNvCxnSpPr/>
      </xdr:nvCxnSpPr>
      <xdr:spPr>
        <a:xfrm flipV="1">
          <a:off x="21323300" y="1806538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43" name="楕円 942"/>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87630</xdr:rowOff>
    </xdr:to>
    <xdr:cxnSp macro="">
      <xdr:nvCxnSpPr>
        <xdr:cNvPr id="944" name="直線コネクタ 943"/>
        <xdr:cNvCxnSpPr/>
      </xdr:nvCxnSpPr>
      <xdr:spPr>
        <a:xfrm flipV="1">
          <a:off x="20434300" y="1807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49893</xdr:rowOff>
    </xdr:from>
    <xdr:to>
      <xdr:col>102</xdr:col>
      <xdr:colOff>165100</xdr:colOff>
      <xdr:row>105</xdr:row>
      <xdr:rowOff>151493</xdr:rowOff>
    </xdr:to>
    <xdr:sp macro="" textlink="">
      <xdr:nvSpPr>
        <xdr:cNvPr id="945" name="楕円 944"/>
        <xdr:cNvSpPr/>
      </xdr:nvSpPr>
      <xdr:spPr>
        <a:xfrm>
          <a:off x="19494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100693</xdr:rowOff>
    </xdr:to>
    <xdr:cxnSp macro="">
      <xdr:nvCxnSpPr>
        <xdr:cNvPr id="946" name="直線コネクタ 945"/>
        <xdr:cNvCxnSpPr/>
      </xdr:nvCxnSpPr>
      <xdr:spPr>
        <a:xfrm flipV="1">
          <a:off x="19545300" y="1808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56424</xdr:rowOff>
    </xdr:from>
    <xdr:to>
      <xdr:col>98</xdr:col>
      <xdr:colOff>38100</xdr:colOff>
      <xdr:row>104</xdr:row>
      <xdr:rowOff>158024</xdr:rowOff>
    </xdr:to>
    <xdr:sp macro="" textlink="">
      <xdr:nvSpPr>
        <xdr:cNvPr id="947" name="楕円 946"/>
        <xdr:cNvSpPr/>
      </xdr:nvSpPr>
      <xdr:spPr>
        <a:xfrm>
          <a:off x="18605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107224</xdr:rowOff>
    </xdr:from>
    <xdr:to>
      <xdr:col>102</xdr:col>
      <xdr:colOff>114300</xdr:colOff>
      <xdr:row>105</xdr:row>
      <xdr:rowOff>100693</xdr:rowOff>
    </xdr:to>
    <xdr:cxnSp macro="">
      <xdr:nvCxnSpPr>
        <xdr:cNvPr id="948" name="直線コネクタ 947"/>
        <xdr:cNvCxnSpPr/>
      </xdr:nvCxnSpPr>
      <xdr:spPr>
        <a:xfrm>
          <a:off x="18656300" y="17938024"/>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143527</xdr:rowOff>
    </xdr:from>
    <xdr:ext cx="469744" cy="259045"/>
    <xdr:sp macro="" textlink="">
      <xdr:nvSpPr>
        <xdr:cNvPr id="953" name="n_1mainValue【庁舎】&#10;一人当たり面積"/>
        <xdr:cNvSpPr txBox="1"/>
      </xdr:nvSpPr>
      <xdr:spPr>
        <a:xfrm>
          <a:off x="21075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954" name="n_2mainValue【庁舎】&#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168020</xdr:rowOff>
    </xdr:from>
    <xdr:ext cx="469744" cy="259045"/>
    <xdr:sp macro="" textlink="">
      <xdr:nvSpPr>
        <xdr:cNvPr id="955" name="n_3mainValue【庁舎】&#10;一人当たり面積"/>
        <xdr:cNvSpPr txBox="1"/>
      </xdr:nvSpPr>
      <xdr:spPr>
        <a:xfrm>
          <a:off x="19310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3101</xdr:rowOff>
    </xdr:from>
    <xdr:ext cx="469744" cy="259045"/>
    <xdr:sp macro="" textlink="">
      <xdr:nvSpPr>
        <xdr:cNvPr id="956" name="n_4mainValue【庁舎】&#10;一人当たり面積"/>
        <xdr:cNvSpPr txBox="1"/>
      </xdr:nvSpPr>
      <xdr:spPr>
        <a:xfrm>
          <a:off x="18421427" y="1766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一人当たり面積等については、市域が広大であり人口減少が進んでいることから、ほぼ全ての施設において、類似団体、全国及び県の平均を上回っている。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有形固定資産減価償却率については、取得から年数の経過した施設が多いことから、体育館・プール、一般廃棄物処理施設、消防施設において、類似団体、全国及び県の平均を上回っているが、</a:t>
          </a:r>
        </a:p>
        <a:p>
          <a:r>
            <a:rPr kumimoji="1" lang="ja-JP" altLang="en-US" sz="1300">
              <a:latin typeface="ＭＳ Ｐゴシック" panose="020B0600070205080204" pitchFamily="50" charset="-128"/>
              <a:ea typeface="ＭＳ Ｐゴシック" panose="020B0600070205080204" pitchFamily="50" charset="-128"/>
            </a:rPr>
            <a:t>福祉施設、市民会館、保健センター・保健所は、比較的新しい施設が多く、図書館及び庁舎は平成２９年度に新規整備していることから、類似団体、全国及び県の平均を下回っている。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xdr:cNvSpPr txBox="1"/>
      </xdr:nvSpPr>
      <xdr:spPr>
        <a:xfrm>
          <a:off x="772085" y="4446494"/>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本市の財政力指数は、中山間地域に位置し企業数が少ないため自主財源が少ないこと、合併により市域が広大となったため需要額が多額となることなどから、類似団体平均を大きく下回っている。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0" name="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本市の経常収支比率は、業務の見直し・効率化などによる経費の削減により、類似団体平均を下回る水準を維持している。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今後も、現在の水準を維持できるよう、引き続き業務の見直し・効率化を図ることで経費の縮減に努め、より自由度のある財政構造を目指す。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171238</xdr:rowOff>
    </xdr:from>
    <xdr:to>
      <xdr:col>23</xdr:col>
      <xdr:colOff>133350</xdr:colOff>
      <xdr:row>59</xdr:row>
      <xdr:rowOff>108373</xdr:rowOff>
    </xdr:to>
    <xdr:cxnSp macro="">
      <xdr:nvCxnSpPr>
        <xdr:cNvPr id="130" name="直線コネクタ 129"/>
        <xdr:cNvCxnSpPr/>
      </xdr:nvCxnSpPr>
      <xdr:spPr>
        <a:xfrm flipV="1">
          <a:off x="4114800" y="1011533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108373</xdr:rowOff>
    </xdr:from>
    <xdr:to>
      <xdr:col>19</xdr:col>
      <xdr:colOff>133350</xdr:colOff>
      <xdr:row>60</xdr:row>
      <xdr:rowOff>41487</xdr:rowOff>
    </xdr:to>
    <xdr:cxnSp macro="">
      <xdr:nvCxnSpPr>
        <xdr:cNvPr id="133" name="直線コネクタ 132"/>
        <xdr:cNvCxnSpPr/>
      </xdr:nvCxnSpPr>
      <xdr:spPr>
        <a:xfrm flipV="1">
          <a:off x="3225800" y="102239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29421</xdr:rowOff>
    </xdr:from>
    <xdr:to>
      <xdr:col>15</xdr:col>
      <xdr:colOff>82550</xdr:colOff>
      <xdr:row>60</xdr:row>
      <xdr:rowOff>41487</xdr:rowOff>
    </xdr:to>
    <xdr:cxnSp macro="">
      <xdr:nvCxnSpPr>
        <xdr:cNvPr id="136" name="直線コネクタ 135"/>
        <xdr:cNvCxnSpPr/>
      </xdr:nvCxnSpPr>
      <xdr:spPr>
        <a:xfrm>
          <a:off x="2336800" y="103164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60</xdr:row>
      <xdr:rowOff>29421</xdr:rowOff>
    </xdr:to>
    <xdr:cxnSp macro="">
      <xdr:nvCxnSpPr>
        <xdr:cNvPr id="139" name="直線コネクタ 138"/>
        <xdr:cNvCxnSpPr/>
      </xdr:nvCxnSpPr>
      <xdr:spPr>
        <a:xfrm>
          <a:off x="1447800" y="1027218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120438</xdr:rowOff>
    </xdr:from>
    <xdr:to>
      <xdr:col>23</xdr:col>
      <xdr:colOff>184150</xdr:colOff>
      <xdr:row>59</xdr:row>
      <xdr:rowOff>50588</xdr:rowOff>
    </xdr:to>
    <xdr:sp macro="" textlink="">
      <xdr:nvSpPr>
        <xdr:cNvPr id="149" name="楕円 148"/>
        <xdr:cNvSpPr/>
      </xdr:nvSpPr>
      <xdr:spPr>
        <a:xfrm>
          <a:off x="49022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136965</xdr:rowOff>
    </xdr:from>
    <xdr:ext cx="762000" cy="259045"/>
    <xdr:sp macro="" textlink="">
      <xdr:nvSpPr>
        <xdr:cNvPr id="150" name="財政構造の弾力性該当値テキスト"/>
        <xdr:cNvSpPr txBox="1"/>
      </xdr:nvSpPr>
      <xdr:spPr>
        <a:xfrm>
          <a:off x="5041900" y="990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57573</xdr:rowOff>
    </xdr:from>
    <xdr:to>
      <xdr:col>19</xdr:col>
      <xdr:colOff>184150</xdr:colOff>
      <xdr:row>59</xdr:row>
      <xdr:rowOff>159173</xdr:rowOff>
    </xdr:to>
    <xdr:sp macro="" textlink="">
      <xdr:nvSpPr>
        <xdr:cNvPr id="151" name="楕円 150"/>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169350</xdr:rowOff>
    </xdr:from>
    <xdr:ext cx="736600" cy="259045"/>
    <xdr:sp macro="" textlink="">
      <xdr:nvSpPr>
        <xdr:cNvPr id="152" name="テキスト ボックス 151"/>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162137</xdr:rowOff>
    </xdr:from>
    <xdr:to>
      <xdr:col>15</xdr:col>
      <xdr:colOff>133350</xdr:colOff>
      <xdr:row>60</xdr:row>
      <xdr:rowOff>92287</xdr:rowOff>
    </xdr:to>
    <xdr:sp macro="" textlink="">
      <xdr:nvSpPr>
        <xdr:cNvPr id="153" name="楕円 152"/>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102464</xdr:rowOff>
    </xdr:from>
    <xdr:ext cx="762000" cy="259045"/>
    <xdr:sp macro="" textlink="">
      <xdr:nvSpPr>
        <xdr:cNvPr id="154" name="テキスト ボックス 153"/>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150071</xdr:rowOff>
    </xdr:from>
    <xdr:to>
      <xdr:col>11</xdr:col>
      <xdr:colOff>82550</xdr:colOff>
      <xdr:row>60</xdr:row>
      <xdr:rowOff>80221</xdr:rowOff>
    </xdr:to>
    <xdr:sp macro="" textlink="">
      <xdr:nvSpPr>
        <xdr:cNvPr id="155" name="楕円 154"/>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90398</xdr:rowOff>
    </xdr:from>
    <xdr:ext cx="762000" cy="259045"/>
    <xdr:sp macro="" textlink="">
      <xdr:nvSpPr>
        <xdr:cNvPr id="156" name="テキスト ボックス 155"/>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7" name="楕円 156"/>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58" name="テキスト ボックス 157"/>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単独で実施しており、類似団体での共同事務に比較して１人当たりのコストが大きくなっている。また、市の面積が広大であるため支所等を配置していることもコストを大きくする要因となっている。</a:t>
          </a:r>
        </a:p>
        <a:p>
          <a:r>
            <a:rPr kumimoji="1" lang="ja-JP" altLang="en-US" sz="1300">
              <a:latin typeface="ＭＳ Ｐゴシック" panose="020B0600070205080204" pitchFamily="50" charset="-128"/>
              <a:ea typeface="ＭＳ Ｐゴシック" panose="020B0600070205080204" pitchFamily="50" charset="-128"/>
            </a:rPr>
            <a:t>　今後は、業務の見直しや効率化、民間委託・指定管理者制度の推進などの行財政改革に取り組み、経費の縮減に努める。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146132</xdr:rowOff>
    </xdr:from>
    <xdr:to>
      <xdr:col>23</xdr:col>
      <xdr:colOff>133350</xdr:colOff>
      <xdr:row>83</xdr:row>
      <xdr:rowOff>165964</xdr:rowOff>
    </xdr:to>
    <xdr:cxnSp macro="">
      <xdr:nvCxnSpPr>
        <xdr:cNvPr id="192" name="直線コネクタ 191"/>
        <xdr:cNvCxnSpPr/>
      </xdr:nvCxnSpPr>
      <xdr:spPr>
        <a:xfrm>
          <a:off x="4114800" y="14376482"/>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70000</xdr:rowOff>
    </xdr:from>
    <xdr:to>
      <xdr:col>19</xdr:col>
      <xdr:colOff>133350</xdr:colOff>
      <xdr:row>83</xdr:row>
      <xdr:rowOff>146132</xdr:rowOff>
    </xdr:to>
    <xdr:cxnSp macro="">
      <xdr:nvCxnSpPr>
        <xdr:cNvPr id="195" name="直線コネクタ 194"/>
        <xdr:cNvCxnSpPr/>
      </xdr:nvCxnSpPr>
      <xdr:spPr>
        <a:xfrm>
          <a:off x="3225800" y="14300350"/>
          <a:ext cx="889000" cy="7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65796</xdr:rowOff>
    </xdr:from>
    <xdr:to>
      <xdr:col>15</xdr:col>
      <xdr:colOff>82550</xdr:colOff>
      <xdr:row>83</xdr:row>
      <xdr:rowOff>70000</xdr:rowOff>
    </xdr:to>
    <xdr:cxnSp macro="">
      <xdr:nvCxnSpPr>
        <xdr:cNvPr id="198" name="直線コネクタ 197"/>
        <xdr:cNvCxnSpPr/>
      </xdr:nvCxnSpPr>
      <xdr:spPr>
        <a:xfrm>
          <a:off x="2336800" y="14296146"/>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49257</xdr:rowOff>
    </xdr:from>
    <xdr:to>
      <xdr:col>11</xdr:col>
      <xdr:colOff>31750</xdr:colOff>
      <xdr:row>83</xdr:row>
      <xdr:rowOff>65796</xdr:rowOff>
    </xdr:to>
    <xdr:cxnSp macro="">
      <xdr:nvCxnSpPr>
        <xdr:cNvPr id="201" name="直線コネクタ 200"/>
        <xdr:cNvCxnSpPr/>
      </xdr:nvCxnSpPr>
      <xdr:spPr>
        <a:xfrm>
          <a:off x="1447800" y="14279607"/>
          <a:ext cx="889000" cy="1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115164</xdr:rowOff>
    </xdr:from>
    <xdr:to>
      <xdr:col>23</xdr:col>
      <xdr:colOff>184150</xdr:colOff>
      <xdr:row>84</xdr:row>
      <xdr:rowOff>45314</xdr:rowOff>
    </xdr:to>
    <xdr:sp macro="" textlink="">
      <xdr:nvSpPr>
        <xdr:cNvPr id="211" name="楕円 210"/>
        <xdr:cNvSpPr/>
      </xdr:nvSpPr>
      <xdr:spPr>
        <a:xfrm>
          <a:off x="4902200" y="1434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87241</xdr:rowOff>
    </xdr:from>
    <xdr:ext cx="762000" cy="259045"/>
    <xdr:sp macro="" textlink="">
      <xdr:nvSpPr>
        <xdr:cNvPr id="212" name="人件費・物件費等の状況該当値テキスト"/>
        <xdr:cNvSpPr txBox="1"/>
      </xdr:nvSpPr>
      <xdr:spPr>
        <a:xfrm>
          <a:off x="5041900" y="1431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95332</xdr:rowOff>
    </xdr:from>
    <xdr:to>
      <xdr:col>19</xdr:col>
      <xdr:colOff>184150</xdr:colOff>
      <xdr:row>84</xdr:row>
      <xdr:rowOff>25482</xdr:rowOff>
    </xdr:to>
    <xdr:sp macro="" textlink="">
      <xdr:nvSpPr>
        <xdr:cNvPr id="213" name="楕円 212"/>
        <xdr:cNvSpPr/>
      </xdr:nvSpPr>
      <xdr:spPr>
        <a:xfrm>
          <a:off x="4064000" y="143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10259</xdr:rowOff>
    </xdr:from>
    <xdr:ext cx="736600" cy="259045"/>
    <xdr:sp macro="" textlink="">
      <xdr:nvSpPr>
        <xdr:cNvPr id="214" name="テキスト ボックス 213"/>
        <xdr:cNvSpPr txBox="1"/>
      </xdr:nvSpPr>
      <xdr:spPr>
        <a:xfrm>
          <a:off x="3733800" y="1441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19200</xdr:rowOff>
    </xdr:from>
    <xdr:to>
      <xdr:col>15</xdr:col>
      <xdr:colOff>133350</xdr:colOff>
      <xdr:row>83</xdr:row>
      <xdr:rowOff>120800</xdr:rowOff>
    </xdr:to>
    <xdr:sp macro="" textlink="">
      <xdr:nvSpPr>
        <xdr:cNvPr id="215" name="楕円 214"/>
        <xdr:cNvSpPr/>
      </xdr:nvSpPr>
      <xdr:spPr>
        <a:xfrm>
          <a:off x="3175000" y="142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105577</xdr:rowOff>
    </xdr:from>
    <xdr:ext cx="762000" cy="259045"/>
    <xdr:sp macro="" textlink="">
      <xdr:nvSpPr>
        <xdr:cNvPr id="216" name="テキスト ボックス 215"/>
        <xdr:cNvSpPr txBox="1"/>
      </xdr:nvSpPr>
      <xdr:spPr>
        <a:xfrm>
          <a:off x="2844800" y="143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14996</xdr:rowOff>
    </xdr:from>
    <xdr:to>
      <xdr:col>11</xdr:col>
      <xdr:colOff>82550</xdr:colOff>
      <xdr:row>83</xdr:row>
      <xdr:rowOff>116596</xdr:rowOff>
    </xdr:to>
    <xdr:sp macro="" textlink="">
      <xdr:nvSpPr>
        <xdr:cNvPr id="217" name="楕円 216"/>
        <xdr:cNvSpPr/>
      </xdr:nvSpPr>
      <xdr:spPr>
        <a:xfrm>
          <a:off x="2286000" y="1424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101373</xdr:rowOff>
    </xdr:from>
    <xdr:ext cx="762000" cy="259045"/>
    <xdr:sp macro="" textlink="">
      <xdr:nvSpPr>
        <xdr:cNvPr id="218" name="テキスト ボックス 217"/>
        <xdr:cNvSpPr txBox="1"/>
      </xdr:nvSpPr>
      <xdr:spPr>
        <a:xfrm>
          <a:off x="1955800" y="1433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169907</xdr:rowOff>
    </xdr:from>
    <xdr:to>
      <xdr:col>7</xdr:col>
      <xdr:colOff>31750</xdr:colOff>
      <xdr:row>83</xdr:row>
      <xdr:rowOff>100057</xdr:rowOff>
    </xdr:to>
    <xdr:sp macro="" textlink="">
      <xdr:nvSpPr>
        <xdr:cNvPr id="219" name="楕円 218"/>
        <xdr:cNvSpPr/>
      </xdr:nvSpPr>
      <xdr:spPr>
        <a:xfrm>
          <a:off x="1397000" y="142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84834</xdr:rowOff>
    </xdr:from>
    <xdr:ext cx="762000" cy="259045"/>
    <xdr:sp macro="" textlink="">
      <xdr:nvSpPr>
        <xdr:cNvPr id="220" name="テキスト ボックス 219"/>
        <xdr:cNvSpPr txBox="1"/>
      </xdr:nvSpPr>
      <xdr:spPr>
        <a:xfrm>
          <a:off x="1066800" y="1431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本市のラスパイレス指数は、国の行政職俸給表（一）適用職員の俸給月額の水準となる１００を下回っている。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今後も、適正な水準が維持されるよう努める。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4" name="直線コネクタ 253"/>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37395</xdr:rowOff>
    </xdr:to>
    <xdr:cxnSp macro="">
      <xdr:nvCxnSpPr>
        <xdr:cNvPr id="257" name="直線コネクタ 256"/>
        <xdr:cNvCxnSpPr/>
      </xdr:nvCxnSpPr>
      <xdr:spPr>
        <a:xfrm>
          <a:off x="15290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37395</xdr:rowOff>
    </xdr:to>
    <xdr:cxnSp macro="">
      <xdr:nvCxnSpPr>
        <xdr:cNvPr id="260" name="直線コネクタ 259"/>
        <xdr:cNvCxnSpPr/>
      </xdr:nvCxnSpPr>
      <xdr:spPr>
        <a:xfrm>
          <a:off x="14401800" y="148865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141816</xdr:rowOff>
    </xdr:to>
    <xdr:cxnSp macro="">
      <xdr:nvCxnSpPr>
        <xdr:cNvPr id="263" name="直線コネクタ 262"/>
        <xdr:cNvCxnSpPr/>
      </xdr:nvCxnSpPr>
      <xdr:spPr>
        <a:xfrm>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3" name="楕円 272"/>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4"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5" name="楕円 274"/>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6" name="テキスト ボックス 275"/>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9" name="楕円 278"/>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0" name="テキスト ボックス 279"/>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1" name="楕円 280"/>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2" name="テキスト ボックス 28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本市の人口１，０００人当たり職員数は、市域が広大で支所等を配置しなくてはいけないことに加え、ごみ処理業務や消防業務を単独で行っていることなどから、類似団体平均を大きく上回っている。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今後は、住民サービスの低下を招かないように配慮しながら、民間委託・指定管理者制度の推進、機構改革の実施などに取り組み、簡素で効率的な組織運営に努める。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37979</xdr:rowOff>
    </xdr:from>
    <xdr:to>
      <xdr:col>81</xdr:col>
      <xdr:colOff>44450</xdr:colOff>
      <xdr:row>65</xdr:row>
      <xdr:rowOff>77046</xdr:rowOff>
    </xdr:to>
    <xdr:cxnSp macro="">
      <xdr:nvCxnSpPr>
        <xdr:cNvPr id="319" name="直線コネクタ 318"/>
        <xdr:cNvCxnSpPr/>
      </xdr:nvCxnSpPr>
      <xdr:spPr>
        <a:xfrm>
          <a:off x="16179800" y="11182229"/>
          <a:ext cx="8382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148530</xdr:rowOff>
    </xdr:from>
    <xdr:to>
      <xdr:col>77</xdr:col>
      <xdr:colOff>44450</xdr:colOff>
      <xdr:row>65</xdr:row>
      <xdr:rowOff>37979</xdr:rowOff>
    </xdr:to>
    <xdr:cxnSp macro="">
      <xdr:nvCxnSpPr>
        <xdr:cNvPr id="322" name="直線コネクタ 321"/>
        <xdr:cNvCxnSpPr/>
      </xdr:nvCxnSpPr>
      <xdr:spPr>
        <a:xfrm>
          <a:off x="15290800" y="11121330"/>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125549</xdr:rowOff>
    </xdr:from>
    <xdr:to>
      <xdr:col>72</xdr:col>
      <xdr:colOff>203200</xdr:colOff>
      <xdr:row>64</xdr:row>
      <xdr:rowOff>148530</xdr:rowOff>
    </xdr:to>
    <xdr:cxnSp macro="">
      <xdr:nvCxnSpPr>
        <xdr:cNvPr id="325" name="直線コネクタ 324"/>
        <xdr:cNvCxnSpPr/>
      </xdr:nvCxnSpPr>
      <xdr:spPr>
        <a:xfrm>
          <a:off x="14401800" y="110983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53159</xdr:rowOff>
    </xdr:from>
    <xdr:to>
      <xdr:col>68</xdr:col>
      <xdr:colOff>152400</xdr:colOff>
      <xdr:row>64</xdr:row>
      <xdr:rowOff>125549</xdr:rowOff>
    </xdr:to>
    <xdr:cxnSp macro="">
      <xdr:nvCxnSpPr>
        <xdr:cNvPr id="328" name="直線コネクタ 327"/>
        <xdr:cNvCxnSpPr/>
      </xdr:nvCxnSpPr>
      <xdr:spPr>
        <a:xfrm>
          <a:off x="13512800" y="110259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26246</xdr:rowOff>
    </xdr:from>
    <xdr:to>
      <xdr:col>81</xdr:col>
      <xdr:colOff>95250</xdr:colOff>
      <xdr:row>65</xdr:row>
      <xdr:rowOff>127846</xdr:rowOff>
    </xdr:to>
    <xdr:sp macro="" textlink="">
      <xdr:nvSpPr>
        <xdr:cNvPr id="338" name="楕円 337"/>
        <xdr:cNvSpPr/>
      </xdr:nvSpPr>
      <xdr:spPr>
        <a:xfrm>
          <a:off x="16967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169773</xdr:rowOff>
    </xdr:from>
    <xdr:ext cx="762000" cy="259045"/>
    <xdr:sp macro="" textlink="">
      <xdr:nvSpPr>
        <xdr:cNvPr id="339" name="定員管理の状況該当値テキスト"/>
        <xdr:cNvSpPr txBox="1"/>
      </xdr:nvSpPr>
      <xdr:spPr>
        <a:xfrm>
          <a:off x="17106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158629</xdr:rowOff>
    </xdr:from>
    <xdr:to>
      <xdr:col>77</xdr:col>
      <xdr:colOff>95250</xdr:colOff>
      <xdr:row>65</xdr:row>
      <xdr:rowOff>88779</xdr:rowOff>
    </xdr:to>
    <xdr:sp macro="" textlink="">
      <xdr:nvSpPr>
        <xdr:cNvPr id="340" name="楕円 339"/>
        <xdr:cNvSpPr/>
      </xdr:nvSpPr>
      <xdr:spPr>
        <a:xfrm>
          <a:off x="16129000" y="111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73556</xdr:rowOff>
    </xdr:from>
    <xdr:ext cx="736600" cy="259045"/>
    <xdr:sp macro="" textlink="">
      <xdr:nvSpPr>
        <xdr:cNvPr id="341" name="テキスト ボックス 340"/>
        <xdr:cNvSpPr txBox="1"/>
      </xdr:nvSpPr>
      <xdr:spPr>
        <a:xfrm>
          <a:off x="15798800" y="1121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97730</xdr:rowOff>
    </xdr:from>
    <xdr:to>
      <xdr:col>73</xdr:col>
      <xdr:colOff>44450</xdr:colOff>
      <xdr:row>65</xdr:row>
      <xdr:rowOff>27880</xdr:rowOff>
    </xdr:to>
    <xdr:sp macro="" textlink="">
      <xdr:nvSpPr>
        <xdr:cNvPr id="342" name="楕円 341"/>
        <xdr:cNvSpPr/>
      </xdr:nvSpPr>
      <xdr:spPr>
        <a:xfrm>
          <a:off x="15240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12657</xdr:rowOff>
    </xdr:from>
    <xdr:ext cx="762000" cy="259045"/>
    <xdr:sp macro="" textlink="">
      <xdr:nvSpPr>
        <xdr:cNvPr id="343" name="テキスト ボックス 342"/>
        <xdr:cNvSpPr txBox="1"/>
      </xdr:nvSpPr>
      <xdr:spPr>
        <a:xfrm>
          <a:off x="14909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74749</xdr:rowOff>
    </xdr:from>
    <xdr:to>
      <xdr:col>68</xdr:col>
      <xdr:colOff>203200</xdr:colOff>
      <xdr:row>65</xdr:row>
      <xdr:rowOff>4899</xdr:rowOff>
    </xdr:to>
    <xdr:sp macro="" textlink="">
      <xdr:nvSpPr>
        <xdr:cNvPr id="344" name="楕円 343"/>
        <xdr:cNvSpPr/>
      </xdr:nvSpPr>
      <xdr:spPr>
        <a:xfrm>
          <a:off x="14351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161126</xdr:rowOff>
    </xdr:from>
    <xdr:ext cx="762000" cy="259045"/>
    <xdr:sp macro="" textlink="">
      <xdr:nvSpPr>
        <xdr:cNvPr id="345" name="テキスト ボックス 344"/>
        <xdr:cNvSpPr txBox="1"/>
      </xdr:nvSpPr>
      <xdr:spPr>
        <a:xfrm>
          <a:off x="14020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2359</xdr:rowOff>
    </xdr:from>
    <xdr:to>
      <xdr:col>64</xdr:col>
      <xdr:colOff>152400</xdr:colOff>
      <xdr:row>64</xdr:row>
      <xdr:rowOff>103959</xdr:rowOff>
    </xdr:to>
    <xdr:sp macro="" textlink="">
      <xdr:nvSpPr>
        <xdr:cNvPr id="346" name="楕円 345"/>
        <xdr:cNvSpPr/>
      </xdr:nvSpPr>
      <xdr:spPr>
        <a:xfrm>
          <a:off x="13462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88736</xdr:rowOff>
    </xdr:from>
    <xdr:ext cx="762000" cy="259045"/>
    <xdr:sp macro="" textlink="">
      <xdr:nvSpPr>
        <xdr:cNvPr id="347" name="テキスト ボックス 346"/>
        <xdr:cNvSpPr txBox="1"/>
      </xdr:nvSpPr>
      <xdr:spPr>
        <a:xfrm>
          <a:off x="13131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本市の実質公債費比率は、計画的な繰上償還の実施などから減少傾向となっており、国が定める早期健全化基準の２５％を大きく下回っている。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今後も、地方債の新規発行をできるだけ計画的なものに限定するとともに、繰上償還を実施し、地方債残高の縮減に努める。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30057</xdr:rowOff>
    </xdr:to>
    <xdr:cxnSp macro="">
      <xdr:nvCxnSpPr>
        <xdr:cNvPr id="381" name="直線コネクタ 380"/>
        <xdr:cNvCxnSpPr/>
      </xdr:nvCxnSpPr>
      <xdr:spPr>
        <a:xfrm flipV="1">
          <a:off x="16179800" y="63576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38100</xdr:rowOff>
    </xdr:to>
    <xdr:cxnSp macro="">
      <xdr:nvCxnSpPr>
        <xdr:cNvPr id="384" name="直線コネクタ 383"/>
        <xdr:cNvCxnSpPr/>
      </xdr:nvCxnSpPr>
      <xdr:spPr>
        <a:xfrm flipV="1">
          <a:off x="15290800" y="63737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38100</xdr:rowOff>
    </xdr:to>
    <xdr:cxnSp macro="">
      <xdr:nvCxnSpPr>
        <xdr:cNvPr id="387" name="直線コネクタ 386"/>
        <xdr:cNvCxnSpPr/>
      </xdr:nvCxnSpPr>
      <xdr:spPr>
        <a:xfrm>
          <a:off x="14401800" y="63757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32067</xdr:rowOff>
    </xdr:to>
    <xdr:cxnSp macro="">
      <xdr:nvCxnSpPr>
        <xdr:cNvPr id="390" name="直線コネクタ 389"/>
        <xdr:cNvCxnSpPr/>
      </xdr:nvCxnSpPr>
      <xdr:spPr>
        <a:xfrm>
          <a:off x="13512800" y="637169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0" name="楕円 399"/>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1" name="公債費負担の状況該当値テキスト"/>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2" name="楕円 401"/>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403" name="テキスト ボックス 402"/>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04" name="楕円 403"/>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405" name="テキスト ボックス 404"/>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6" name="楕円 405"/>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67644</xdr:rowOff>
    </xdr:from>
    <xdr:ext cx="762000" cy="259045"/>
    <xdr:sp macro="" textlink="">
      <xdr:nvSpPr>
        <xdr:cNvPr id="407" name="テキスト ボックス 406"/>
        <xdr:cNvSpPr txBox="1"/>
      </xdr:nvSpPr>
      <xdr:spPr>
        <a:xfrm>
          <a:off x="14020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08" name="楕円 407"/>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409" name="テキスト ボックス 40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本市の将来負担比率は、国が定める早期健全化基準の３５０％を大きく下回っていることから、財政運営は健全なレベルを維持しているといえる。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今後も、将来負担が増加しないよう、地方債残高について適正な管理を行い、財政の健全化を図っていく。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167589</xdr:rowOff>
    </xdr:from>
    <xdr:to>
      <xdr:col>81</xdr:col>
      <xdr:colOff>44450</xdr:colOff>
      <xdr:row>15</xdr:row>
      <xdr:rowOff>79146</xdr:rowOff>
    </xdr:to>
    <xdr:cxnSp macro="">
      <xdr:nvCxnSpPr>
        <xdr:cNvPr id="441" name="直線コネクタ 440"/>
        <xdr:cNvCxnSpPr/>
      </xdr:nvCxnSpPr>
      <xdr:spPr>
        <a:xfrm flipV="1">
          <a:off x="16179800" y="2567889"/>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152366</xdr:rowOff>
    </xdr:from>
    <xdr:ext cx="762000" cy="259045"/>
    <xdr:sp macro="" textlink="">
      <xdr:nvSpPr>
        <xdr:cNvPr id="442" name="将来負担の状況平均値テキスト"/>
        <xdr:cNvSpPr txBox="1"/>
      </xdr:nvSpPr>
      <xdr:spPr>
        <a:xfrm>
          <a:off x="17106900" y="2552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79146</xdr:rowOff>
    </xdr:from>
    <xdr:to>
      <xdr:col>77</xdr:col>
      <xdr:colOff>44450</xdr:colOff>
      <xdr:row>16</xdr:row>
      <xdr:rowOff>5664</xdr:rowOff>
    </xdr:to>
    <xdr:cxnSp macro="">
      <xdr:nvCxnSpPr>
        <xdr:cNvPr id="444" name="直線コネクタ 443"/>
        <xdr:cNvCxnSpPr/>
      </xdr:nvCxnSpPr>
      <xdr:spPr>
        <a:xfrm flipV="1">
          <a:off x="15290800" y="2650896"/>
          <a:ext cx="8890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166980</xdr:rowOff>
    </xdr:from>
    <xdr:to>
      <xdr:col>72</xdr:col>
      <xdr:colOff>203200</xdr:colOff>
      <xdr:row>16</xdr:row>
      <xdr:rowOff>5664</xdr:rowOff>
    </xdr:to>
    <xdr:cxnSp macro="">
      <xdr:nvCxnSpPr>
        <xdr:cNvPr id="447" name="直線コネクタ 446"/>
        <xdr:cNvCxnSpPr/>
      </xdr:nvCxnSpPr>
      <xdr:spPr>
        <a:xfrm>
          <a:off x="14401800" y="2738730"/>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126924</xdr:rowOff>
    </xdr:from>
    <xdr:to>
      <xdr:col>68</xdr:col>
      <xdr:colOff>152400</xdr:colOff>
      <xdr:row>15</xdr:row>
      <xdr:rowOff>166980</xdr:rowOff>
    </xdr:to>
    <xdr:cxnSp macro="">
      <xdr:nvCxnSpPr>
        <xdr:cNvPr id="450" name="直線コネクタ 449"/>
        <xdr:cNvCxnSpPr/>
      </xdr:nvCxnSpPr>
      <xdr:spPr>
        <a:xfrm>
          <a:off x="13512800" y="2698674"/>
          <a:ext cx="8890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116789</xdr:rowOff>
    </xdr:from>
    <xdr:to>
      <xdr:col>81</xdr:col>
      <xdr:colOff>95250</xdr:colOff>
      <xdr:row>15</xdr:row>
      <xdr:rowOff>46939</xdr:rowOff>
    </xdr:to>
    <xdr:sp macro="" textlink="">
      <xdr:nvSpPr>
        <xdr:cNvPr id="460" name="楕円 459"/>
        <xdr:cNvSpPr/>
      </xdr:nvSpPr>
      <xdr:spPr>
        <a:xfrm>
          <a:off x="169672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38066</xdr:rowOff>
    </xdr:from>
    <xdr:ext cx="762000" cy="259045"/>
    <xdr:sp macro="" textlink="">
      <xdr:nvSpPr>
        <xdr:cNvPr id="461" name="将来負担の状況該当値テキスト"/>
        <xdr:cNvSpPr txBox="1"/>
      </xdr:nvSpPr>
      <xdr:spPr>
        <a:xfrm>
          <a:off x="17106900" y="243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28346</xdr:rowOff>
    </xdr:from>
    <xdr:to>
      <xdr:col>77</xdr:col>
      <xdr:colOff>95250</xdr:colOff>
      <xdr:row>15</xdr:row>
      <xdr:rowOff>129946</xdr:rowOff>
    </xdr:to>
    <xdr:sp macro="" textlink="">
      <xdr:nvSpPr>
        <xdr:cNvPr id="462" name="楕円 461"/>
        <xdr:cNvSpPr/>
      </xdr:nvSpPr>
      <xdr:spPr>
        <a:xfrm>
          <a:off x="16129000" y="2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140123</xdr:rowOff>
    </xdr:from>
    <xdr:ext cx="736600" cy="259045"/>
    <xdr:sp macro="" textlink="">
      <xdr:nvSpPr>
        <xdr:cNvPr id="463" name="テキスト ボックス 462"/>
        <xdr:cNvSpPr txBox="1"/>
      </xdr:nvSpPr>
      <xdr:spPr>
        <a:xfrm>
          <a:off x="15798800" y="236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126314</xdr:rowOff>
    </xdr:from>
    <xdr:to>
      <xdr:col>73</xdr:col>
      <xdr:colOff>44450</xdr:colOff>
      <xdr:row>16</xdr:row>
      <xdr:rowOff>56464</xdr:rowOff>
    </xdr:to>
    <xdr:sp macro="" textlink="">
      <xdr:nvSpPr>
        <xdr:cNvPr id="464" name="楕円 463"/>
        <xdr:cNvSpPr/>
      </xdr:nvSpPr>
      <xdr:spPr>
        <a:xfrm>
          <a:off x="15240000" y="269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41241</xdr:rowOff>
    </xdr:from>
    <xdr:ext cx="762000" cy="259045"/>
    <xdr:sp macro="" textlink="">
      <xdr:nvSpPr>
        <xdr:cNvPr id="465" name="テキスト ボックス 464"/>
        <xdr:cNvSpPr txBox="1"/>
      </xdr:nvSpPr>
      <xdr:spPr>
        <a:xfrm>
          <a:off x="14909800" y="27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116180</xdr:rowOff>
    </xdr:from>
    <xdr:to>
      <xdr:col>68</xdr:col>
      <xdr:colOff>203200</xdr:colOff>
      <xdr:row>16</xdr:row>
      <xdr:rowOff>46330</xdr:rowOff>
    </xdr:to>
    <xdr:sp macro="" textlink="">
      <xdr:nvSpPr>
        <xdr:cNvPr id="466" name="楕円 465"/>
        <xdr:cNvSpPr/>
      </xdr:nvSpPr>
      <xdr:spPr>
        <a:xfrm>
          <a:off x="14351000" y="26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31107</xdr:rowOff>
    </xdr:from>
    <xdr:ext cx="762000" cy="259045"/>
    <xdr:sp macro="" textlink="">
      <xdr:nvSpPr>
        <xdr:cNvPr id="467" name="テキスト ボックス 466"/>
        <xdr:cNvSpPr txBox="1"/>
      </xdr:nvSpPr>
      <xdr:spPr>
        <a:xfrm>
          <a:off x="14020800" y="27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76124</xdr:rowOff>
    </xdr:from>
    <xdr:to>
      <xdr:col>64</xdr:col>
      <xdr:colOff>152400</xdr:colOff>
      <xdr:row>16</xdr:row>
      <xdr:rowOff>6274</xdr:rowOff>
    </xdr:to>
    <xdr:sp macro="" textlink="">
      <xdr:nvSpPr>
        <xdr:cNvPr id="468" name="楕円 467"/>
        <xdr:cNvSpPr/>
      </xdr:nvSpPr>
      <xdr:spPr>
        <a:xfrm>
          <a:off x="13462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16451</xdr:rowOff>
    </xdr:from>
    <xdr:ext cx="762000" cy="259045"/>
    <xdr:sp macro="" textlink="">
      <xdr:nvSpPr>
        <xdr:cNvPr id="469" name="テキスト ボックス 468"/>
        <xdr:cNvSpPr txBox="1"/>
      </xdr:nvSpPr>
      <xdr:spPr>
        <a:xfrm>
          <a:off x="13131800" y="24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本市の人件費の経常収支比率は、ごみ処理業務や消防業務を単独で行っているものの、類似団体平均とほぼ同程度となっている。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69850</xdr:rowOff>
    </xdr:to>
    <xdr:cxnSp macro="">
      <xdr:nvCxnSpPr>
        <xdr:cNvPr id="66" name="直線コネクタ 65"/>
        <xdr:cNvCxnSpPr/>
      </xdr:nvCxnSpPr>
      <xdr:spPr>
        <a:xfrm flipV="1">
          <a:off x="3987800" y="639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69850</xdr:rowOff>
    </xdr:to>
    <xdr:cxnSp macro="">
      <xdr:nvCxnSpPr>
        <xdr:cNvPr id="69" name="直線コネクタ 68"/>
        <xdr:cNvCxnSpPr/>
      </xdr:nvCxnSpPr>
      <xdr:spPr>
        <a:xfrm>
          <a:off x="3098800" y="626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xdr:cNvCxnSpPr/>
      </xdr:nvCxnSpPr>
      <xdr:spPr>
        <a:xfrm>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73660</xdr:rowOff>
    </xdr:to>
    <xdr:cxnSp macro="">
      <xdr:nvCxnSpPr>
        <xdr:cNvPr id="75" name="直線コネクタ 74"/>
        <xdr:cNvCxnSpPr/>
      </xdr:nvCxnSpPr>
      <xdr:spPr>
        <a:xfrm>
          <a:off x="1320800" y="6169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8" name="テキスト ボックス 87"/>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本市の物件費の経常収支比率は、人口が少なく面積が広いため、ごみ処理業務や消防業務を単独で行っているものの、類似団体平均とほぼ同程度となっている。</a:t>
          </a:r>
        </a:p>
        <a:p>
          <a:r>
            <a:rPr kumimoji="1" lang="ja-JP" altLang="en-US" sz="1300">
              <a:latin typeface="ＭＳ Ｐゴシック" panose="020B0600070205080204" pitchFamily="50" charset="-128"/>
              <a:ea typeface="ＭＳ Ｐゴシック" panose="020B0600070205080204" pitchFamily="50" charset="-128"/>
            </a:rPr>
            <a:t>　今後も、事務の効率化を進めるなどの行財政改革に取り組み、経費の縮減に努める。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69850</xdr:rowOff>
    </xdr:to>
    <xdr:cxnSp macro="">
      <xdr:nvCxnSpPr>
        <xdr:cNvPr id="127" name="直線コネクタ 126"/>
        <xdr:cNvCxnSpPr/>
      </xdr:nvCxnSpPr>
      <xdr:spPr>
        <a:xfrm flipV="1">
          <a:off x="15671800" y="297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19</xdr:row>
      <xdr:rowOff>44450</xdr:rowOff>
    </xdr:to>
    <xdr:cxnSp macro="">
      <xdr:nvCxnSpPr>
        <xdr:cNvPr id="130" name="直線コネクタ 129"/>
        <xdr:cNvCxnSpPr/>
      </xdr:nvCxnSpPr>
      <xdr:spPr>
        <a:xfrm flipV="1">
          <a:off x="14782800" y="2984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19050</xdr:rowOff>
    </xdr:from>
    <xdr:to>
      <xdr:col>73</xdr:col>
      <xdr:colOff>180975</xdr:colOff>
      <xdr:row>19</xdr:row>
      <xdr:rowOff>44450</xdr:rowOff>
    </xdr:to>
    <xdr:cxnSp macro="">
      <xdr:nvCxnSpPr>
        <xdr:cNvPr id="133" name="直線コネクタ 132"/>
        <xdr:cNvCxnSpPr/>
      </xdr:nvCxnSpPr>
      <xdr:spPr>
        <a:xfrm>
          <a:off x="13893800" y="327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19</xdr:row>
      <xdr:rowOff>19050</xdr:rowOff>
    </xdr:to>
    <xdr:cxnSp macro="">
      <xdr:nvCxnSpPr>
        <xdr:cNvPr id="136" name="直線コネクタ 135"/>
        <xdr:cNvCxnSpPr/>
      </xdr:nvCxnSpPr>
      <xdr:spPr>
        <a:xfrm>
          <a:off x="13004800" y="322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165100</xdr:rowOff>
    </xdr:from>
    <xdr:to>
      <xdr:col>74</xdr:col>
      <xdr:colOff>31750</xdr:colOff>
      <xdr:row>19</xdr:row>
      <xdr:rowOff>95250</xdr:rowOff>
    </xdr:to>
    <xdr:sp macro="" textlink="">
      <xdr:nvSpPr>
        <xdr:cNvPr id="150" name="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54627</xdr:rowOff>
    </xdr:from>
    <xdr:ext cx="762000" cy="259045"/>
    <xdr:sp macro="" textlink="">
      <xdr:nvSpPr>
        <xdr:cNvPr id="153" name="テキスト ボックス 152"/>
        <xdr:cNvSpPr txBox="1"/>
      </xdr:nvSpPr>
      <xdr:spPr>
        <a:xfrm>
          <a:off x="13512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5" name="テキスト ボックス 154"/>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本市の扶助費の経常収支比率は、地域や各家庭での扶助機能を利かした地域福祉を進めているほか、各種手当の特別加算を見直してきたため、類似団体平均を大きく下回っている。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今後も、効率的で質の高い住民サービスの提供に努める。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8" name="直線コネクタ 187"/>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114300</xdr:rowOff>
    </xdr:to>
    <xdr:cxnSp macro="">
      <xdr:nvCxnSpPr>
        <xdr:cNvPr id="191" name="直線コネクタ 190"/>
        <xdr:cNvCxnSpPr/>
      </xdr:nvCxnSpPr>
      <xdr:spPr>
        <a:xfrm flipV="1">
          <a:off x="3098800" y="9232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165100</xdr:rowOff>
    </xdr:to>
    <xdr:cxnSp macro="">
      <xdr:nvCxnSpPr>
        <xdr:cNvPr id="194" name="直線コネクタ 193"/>
        <xdr:cNvCxnSpPr/>
      </xdr:nvCxnSpPr>
      <xdr:spPr>
        <a:xfrm flipV="1">
          <a:off x="2209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165100</xdr:rowOff>
    </xdr:to>
    <xdr:cxnSp macro="">
      <xdr:nvCxnSpPr>
        <xdr:cNvPr id="197" name="直線コネクタ 196"/>
        <xdr:cNvCxnSpPr/>
      </xdr:nvCxnSpPr>
      <xdr:spPr>
        <a:xfrm>
          <a:off x="1320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7" name="楕円 206"/>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8"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9" name="楕円 208"/>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0" name="テキスト ボックス 209"/>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1" name="楕円 210"/>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2" name="テキスト ボックス 211"/>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本市のその他の経常収支比率は、簡易水道事業及び下水道事業の法適化に伴う繰出金の減などから減少傾向にあり、類似団体平均を下回っている。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140063</xdr:rowOff>
    </xdr:to>
    <xdr:cxnSp macro="">
      <xdr:nvCxnSpPr>
        <xdr:cNvPr id="251" name="直線コネクタ 250"/>
        <xdr:cNvCxnSpPr/>
      </xdr:nvCxnSpPr>
      <xdr:spPr>
        <a:xfrm flipV="1">
          <a:off x="15671800" y="93853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56</xdr:row>
      <xdr:rowOff>110672</xdr:rowOff>
    </xdr:to>
    <xdr:cxnSp macro="">
      <xdr:nvCxnSpPr>
        <xdr:cNvPr id="254" name="直線コネクタ 253"/>
        <xdr:cNvCxnSpPr/>
      </xdr:nvCxnSpPr>
      <xdr:spPr>
        <a:xfrm flipV="1">
          <a:off x="14782800" y="9398363"/>
          <a:ext cx="8890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149860</xdr:rowOff>
    </xdr:to>
    <xdr:cxnSp macro="">
      <xdr:nvCxnSpPr>
        <xdr:cNvPr id="257" name="直線コネクタ 256"/>
        <xdr:cNvCxnSpPr/>
      </xdr:nvCxnSpPr>
      <xdr:spPr>
        <a:xfrm flipV="1">
          <a:off x="13893800" y="9711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56787</xdr:rowOff>
    </xdr:to>
    <xdr:cxnSp macro="">
      <xdr:nvCxnSpPr>
        <xdr:cNvPr id="260" name="直線コネクタ 259"/>
        <xdr:cNvCxnSpPr/>
      </xdr:nvCxnSpPr>
      <xdr:spPr>
        <a:xfrm flipV="1">
          <a:off x="13004800" y="97510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2" name="楕円 271"/>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3" name="テキスト ボックス 272"/>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4" name="楕円 273"/>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5" name="テキスト ボックス 274"/>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6" name="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本市の補助費等の経常収支比率は、簡易水道事業及び下水道事業の法適化に伴う補助金の増などから増加傾向にあるが、類似団体平均を下回っている。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今後も、事業の見直しや必要性の低い補助金の廃止等を行い、経費の縮減に努める。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76708</xdr:rowOff>
    </xdr:to>
    <xdr:cxnSp macro="">
      <xdr:nvCxnSpPr>
        <xdr:cNvPr id="309" name="直線コネクタ 308"/>
        <xdr:cNvCxnSpPr/>
      </xdr:nvCxnSpPr>
      <xdr:spPr>
        <a:xfrm>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36</xdr:row>
      <xdr:rowOff>62992</xdr:rowOff>
    </xdr:to>
    <xdr:cxnSp macro="">
      <xdr:nvCxnSpPr>
        <xdr:cNvPr id="312" name="直線コネクタ 311"/>
        <xdr:cNvCxnSpPr/>
      </xdr:nvCxnSpPr>
      <xdr:spPr>
        <a:xfrm>
          <a:off x="14782800" y="601573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14986</xdr:rowOff>
    </xdr:to>
    <xdr:cxnSp macro="">
      <xdr:nvCxnSpPr>
        <xdr:cNvPr id="315" name="直線コネクタ 314"/>
        <xdr:cNvCxnSpPr/>
      </xdr:nvCxnSpPr>
      <xdr:spPr>
        <a:xfrm>
          <a:off x="13893800" y="5992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34</xdr:row>
      <xdr:rowOff>163576</xdr:rowOff>
    </xdr:to>
    <xdr:cxnSp macro="">
      <xdr:nvCxnSpPr>
        <xdr:cNvPr id="318" name="直線コネクタ 317"/>
        <xdr:cNvCxnSpPr/>
      </xdr:nvCxnSpPr>
      <xdr:spPr>
        <a:xfrm>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8" name="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9"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0" name="楕円 329"/>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1" name="テキスト ボックス 330"/>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135636</xdr:rowOff>
    </xdr:from>
    <xdr:to>
      <xdr:col>74</xdr:col>
      <xdr:colOff>31750</xdr:colOff>
      <xdr:row>35</xdr:row>
      <xdr:rowOff>65786</xdr:rowOff>
    </xdr:to>
    <xdr:sp macro="" textlink="">
      <xdr:nvSpPr>
        <xdr:cNvPr id="332" name="楕円 331"/>
        <xdr:cNvSpPr/>
      </xdr:nvSpPr>
      <xdr:spPr>
        <a:xfrm>
          <a:off x="14732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75963</xdr:rowOff>
    </xdr:from>
    <xdr:ext cx="762000" cy="259045"/>
    <xdr:sp macro="" textlink="">
      <xdr:nvSpPr>
        <xdr:cNvPr id="333" name="テキスト ボックス 332"/>
        <xdr:cNvSpPr txBox="1"/>
      </xdr:nvSpPr>
      <xdr:spPr>
        <a:xfrm>
          <a:off x="14401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108204</xdr:rowOff>
    </xdr:from>
    <xdr:to>
      <xdr:col>65</xdr:col>
      <xdr:colOff>53975</xdr:colOff>
      <xdr:row>35</xdr:row>
      <xdr:rowOff>38354</xdr:rowOff>
    </xdr:to>
    <xdr:sp macro="" textlink="">
      <xdr:nvSpPr>
        <xdr:cNvPr id="336" name="楕円 335"/>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48531</xdr:rowOff>
    </xdr:from>
    <xdr:ext cx="762000" cy="259045"/>
    <xdr:sp macro="" textlink="">
      <xdr:nvSpPr>
        <xdr:cNvPr id="337" name="テキスト ボックス 336"/>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本市の公債費の経常収支比率は、ほぼ横ばいで推移しており、令和３年度については、新規発行を抑制したことにより前年度より減少した。</a:t>
          </a:r>
        </a:p>
        <a:p>
          <a:r>
            <a:rPr kumimoji="1" lang="ja-JP" altLang="en-US" sz="1300">
              <a:latin typeface="ＭＳ Ｐゴシック" panose="020B0600070205080204" pitchFamily="50" charset="-128"/>
              <a:ea typeface="ＭＳ Ｐゴシック" panose="020B0600070205080204" pitchFamily="50" charset="-128"/>
            </a:rPr>
            <a:t>　今後も、繰上償還を実施し、地方債の新規発行はできるだけ計画的なものに限定することで、地方債残高の縮減に努める。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19558</xdr:rowOff>
    </xdr:from>
    <xdr:to>
      <xdr:col>24</xdr:col>
      <xdr:colOff>25400</xdr:colOff>
      <xdr:row>76</xdr:row>
      <xdr:rowOff>76708</xdr:rowOff>
    </xdr:to>
    <xdr:cxnSp macro="">
      <xdr:nvCxnSpPr>
        <xdr:cNvPr id="367" name="直線コネクタ 366"/>
        <xdr:cNvCxnSpPr/>
      </xdr:nvCxnSpPr>
      <xdr:spPr>
        <a:xfrm flipV="1">
          <a:off x="3987800" y="1304975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99568</xdr:rowOff>
    </xdr:to>
    <xdr:cxnSp macro="">
      <xdr:nvCxnSpPr>
        <xdr:cNvPr id="370" name="直線コネクタ 369"/>
        <xdr:cNvCxnSpPr/>
      </xdr:nvCxnSpPr>
      <xdr:spPr>
        <a:xfrm flipV="1">
          <a:off x="3098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99568</xdr:rowOff>
    </xdr:to>
    <xdr:cxnSp macro="">
      <xdr:nvCxnSpPr>
        <xdr:cNvPr id="373" name="直線コネクタ 372"/>
        <xdr:cNvCxnSpPr/>
      </xdr:nvCxnSpPr>
      <xdr:spPr>
        <a:xfrm>
          <a:off x="2209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78994</xdr:rowOff>
    </xdr:from>
    <xdr:to>
      <xdr:col>11</xdr:col>
      <xdr:colOff>9525</xdr:colOff>
      <xdr:row>76</xdr:row>
      <xdr:rowOff>90424</xdr:rowOff>
    </xdr:to>
    <xdr:cxnSp macro="">
      <xdr:nvCxnSpPr>
        <xdr:cNvPr id="376" name="直線コネクタ 375"/>
        <xdr:cNvCxnSpPr/>
      </xdr:nvCxnSpPr>
      <xdr:spPr>
        <a:xfrm>
          <a:off x="1320800" y="131091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140208</xdr:rowOff>
    </xdr:from>
    <xdr:to>
      <xdr:col>24</xdr:col>
      <xdr:colOff>76200</xdr:colOff>
      <xdr:row>76</xdr:row>
      <xdr:rowOff>70358</xdr:rowOff>
    </xdr:to>
    <xdr:sp macro="" textlink="">
      <xdr:nvSpPr>
        <xdr:cNvPr id="386" name="楕円 385"/>
        <xdr:cNvSpPr/>
      </xdr:nvSpPr>
      <xdr:spPr>
        <a:xfrm>
          <a:off x="47752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112285</xdr:rowOff>
    </xdr:from>
    <xdr:ext cx="762000" cy="259045"/>
    <xdr:sp macro="" textlink="">
      <xdr:nvSpPr>
        <xdr:cNvPr id="387" name="公債費該当値テキスト"/>
        <xdr:cNvSpPr txBox="1"/>
      </xdr:nvSpPr>
      <xdr:spPr>
        <a:xfrm>
          <a:off x="4914900" y="129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8" name="楕円 387"/>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112285</xdr:rowOff>
    </xdr:from>
    <xdr:ext cx="736600" cy="259045"/>
    <xdr:sp macro="" textlink="">
      <xdr:nvSpPr>
        <xdr:cNvPr id="389" name="テキスト ボックス 388"/>
        <xdr:cNvSpPr txBox="1"/>
      </xdr:nvSpPr>
      <xdr:spPr>
        <a:xfrm>
          <a:off x="3606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0" name="楕円 389"/>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135145</xdr:rowOff>
    </xdr:from>
    <xdr:ext cx="762000" cy="259045"/>
    <xdr:sp macro="" textlink="">
      <xdr:nvSpPr>
        <xdr:cNvPr id="391" name="テキスト ボックス 390"/>
        <xdr:cNvSpPr txBox="1"/>
      </xdr:nvSpPr>
      <xdr:spPr>
        <a:xfrm>
          <a:off x="2717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92" name="楕円 391"/>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126001</xdr:rowOff>
    </xdr:from>
    <xdr:ext cx="762000" cy="259045"/>
    <xdr:sp macro="" textlink="">
      <xdr:nvSpPr>
        <xdr:cNvPr id="393" name="テキスト ボックス 392"/>
        <xdr:cNvSpPr txBox="1"/>
      </xdr:nvSpPr>
      <xdr:spPr>
        <a:xfrm>
          <a:off x="1828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28194</xdr:rowOff>
    </xdr:from>
    <xdr:to>
      <xdr:col>6</xdr:col>
      <xdr:colOff>171450</xdr:colOff>
      <xdr:row>76</xdr:row>
      <xdr:rowOff>129794</xdr:rowOff>
    </xdr:to>
    <xdr:sp macro="" textlink="">
      <xdr:nvSpPr>
        <xdr:cNvPr id="394" name="楕円 393"/>
        <xdr:cNvSpPr/>
      </xdr:nvSpPr>
      <xdr:spPr>
        <a:xfrm>
          <a:off x="1270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114571</xdr:rowOff>
    </xdr:from>
    <xdr:ext cx="762000" cy="259045"/>
    <xdr:sp macro="" textlink="">
      <xdr:nvSpPr>
        <xdr:cNvPr id="395" name="テキスト ボックス 394"/>
        <xdr:cNvSpPr txBox="1"/>
      </xdr:nvSpPr>
      <xdr:spPr>
        <a:xfrm>
          <a:off x="9398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本市の公債費以外の経常収支比率は、近年はほぼ横ばいであり、類似団体平均を大きく下回っている。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今後も、経費の縮減に努めながら、適切な財政運営を行う。</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149861</xdr:rowOff>
    </xdr:to>
    <xdr:cxnSp macro="">
      <xdr:nvCxnSpPr>
        <xdr:cNvPr id="426" name="直線コネクタ 425"/>
        <xdr:cNvCxnSpPr/>
      </xdr:nvCxnSpPr>
      <xdr:spPr>
        <a:xfrm flipV="1">
          <a:off x="15671800" y="13170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51563</xdr:rowOff>
    </xdr:to>
    <xdr:cxnSp macro="">
      <xdr:nvCxnSpPr>
        <xdr:cNvPr id="429" name="直線コネクタ 428"/>
        <xdr:cNvCxnSpPr/>
      </xdr:nvCxnSpPr>
      <xdr:spPr>
        <a:xfrm flipV="1">
          <a:off x="14782800" y="131800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56135</xdr:rowOff>
    </xdr:to>
    <xdr:cxnSp macro="">
      <xdr:nvCxnSpPr>
        <xdr:cNvPr id="432" name="直線コネクタ 431"/>
        <xdr:cNvCxnSpPr/>
      </xdr:nvCxnSpPr>
      <xdr:spPr>
        <a:xfrm flipV="1">
          <a:off x="13893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56135</xdr:rowOff>
    </xdr:to>
    <xdr:cxnSp macro="">
      <xdr:nvCxnSpPr>
        <xdr:cNvPr id="435" name="直線コネクタ 434"/>
        <xdr:cNvCxnSpPr/>
      </xdr:nvCxnSpPr>
      <xdr:spPr>
        <a:xfrm>
          <a:off x="13004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5" name="楕円 444"/>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6"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7" name="楕円 446"/>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8" name="テキスト ボックス 447"/>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9" name="楕円 448"/>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50" name="テキスト ボックス 449"/>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1" name="楕円 450"/>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2" name="テキスト ボックス 451"/>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3" name="楕円 452"/>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4" name="テキスト ボックス 453"/>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91618</xdr:rowOff>
    </xdr:from>
    <xdr:to>
      <xdr:col>29</xdr:col>
      <xdr:colOff>127000</xdr:colOff>
      <xdr:row>14</xdr:row>
      <xdr:rowOff>4001</xdr:rowOff>
    </xdr:to>
    <xdr:cxnSp macro="">
      <xdr:nvCxnSpPr>
        <xdr:cNvPr id="50" name="直線コネクタ 49"/>
        <xdr:cNvCxnSpPr/>
      </xdr:nvCxnSpPr>
      <xdr:spPr bwMode="auto">
        <a:xfrm flipV="1">
          <a:off x="5003800" y="2368093"/>
          <a:ext cx="647700" cy="8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4001</xdr:rowOff>
    </xdr:from>
    <xdr:to>
      <xdr:col>26</xdr:col>
      <xdr:colOff>50800</xdr:colOff>
      <xdr:row>14</xdr:row>
      <xdr:rowOff>129591</xdr:rowOff>
    </xdr:to>
    <xdr:cxnSp macro="">
      <xdr:nvCxnSpPr>
        <xdr:cNvPr id="53" name="直線コネクタ 52"/>
        <xdr:cNvCxnSpPr/>
      </xdr:nvCxnSpPr>
      <xdr:spPr bwMode="auto">
        <a:xfrm flipV="1">
          <a:off x="4305300" y="2451926"/>
          <a:ext cx="698500" cy="12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129591</xdr:rowOff>
    </xdr:from>
    <xdr:to>
      <xdr:col>22</xdr:col>
      <xdr:colOff>114300</xdr:colOff>
      <xdr:row>14</xdr:row>
      <xdr:rowOff>145580</xdr:rowOff>
    </xdr:to>
    <xdr:cxnSp macro="">
      <xdr:nvCxnSpPr>
        <xdr:cNvPr id="56" name="直線コネクタ 55"/>
        <xdr:cNvCxnSpPr/>
      </xdr:nvCxnSpPr>
      <xdr:spPr bwMode="auto">
        <a:xfrm flipV="1">
          <a:off x="3606800" y="2577516"/>
          <a:ext cx="698500" cy="1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145580</xdr:rowOff>
    </xdr:from>
    <xdr:to>
      <xdr:col>18</xdr:col>
      <xdr:colOff>177800</xdr:colOff>
      <xdr:row>15</xdr:row>
      <xdr:rowOff>81039</xdr:rowOff>
    </xdr:to>
    <xdr:cxnSp macro="">
      <xdr:nvCxnSpPr>
        <xdr:cNvPr id="59" name="直線コネクタ 58"/>
        <xdr:cNvCxnSpPr/>
      </xdr:nvCxnSpPr>
      <xdr:spPr bwMode="auto">
        <a:xfrm flipV="1">
          <a:off x="2908300" y="2593505"/>
          <a:ext cx="698500" cy="10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40818</xdr:rowOff>
    </xdr:from>
    <xdr:to>
      <xdr:col>29</xdr:col>
      <xdr:colOff>177800</xdr:colOff>
      <xdr:row>13</xdr:row>
      <xdr:rowOff>142418</xdr:rowOff>
    </xdr:to>
    <xdr:sp macro="" textlink="">
      <xdr:nvSpPr>
        <xdr:cNvPr id="69" name="楕円 68"/>
        <xdr:cNvSpPr/>
      </xdr:nvSpPr>
      <xdr:spPr bwMode="auto">
        <a:xfrm>
          <a:off x="5600700" y="231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57345</xdr:rowOff>
    </xdr:from>
    <xdr:ext cx="762000" cy="259045"/>
    <xdr:sp macro="" textlink="">
      <xdr:nvSpPr>
        <xdr:cNvPr id="70" name="人口1人当たり決算額の推移該当値テキスト130"/>
        <xdr:cNvSpPr txBox="1"/>
      </xdr:nvSpPr>
      <xdr:spPr>
        <a:xfrm>
          <a:off x="5740400" y="21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124651</xdr:rowOff>
    </xdr:from>
    <xdr:to>
      <xdr:col>26</xdr:col>
      <xdr:colOff>101600</xdr:colOff>
      <xdr:row>14</xdr:row>
      <xdr:rowOff>54801</xdr:rowOff>
    </xdr:to>
    <xdr:sp macro="" textlink="">
      <xdr:nvSpPr>
        <xdr:cNvPr id="71" name="楕円 70"/>
        <xdr:cNvSpPr/>
      </xdr:nvSpPr>
      <xdr:spPr bwMode="auto">
        <a:xfrm>
          <a:off x="4953000" y="240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64978</xdr:rowOff>
    </xdr:from>
    <xdr:ext cx="736600" cy="259045"/>
    <xdr:sp macro="" textlink="">
      <xdr:nvSpPr>
        <xdr:cNvPr id="72" name="テキスト ボックス 71"/>
        <xdr:cNvSpPr txBox="1"/>
      </xdr:nvSpPr>
      <xdr:spPr>
        <a:xfrm>
          <a:off x="4622800" y="217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78791</xdr:rowOff>
    </xdr:from>
    <xdr:to>
      <xdr:col>22</xdr:col>
      <xdr:colOff>165100</xdr:colOff>
      <xdr:row>15</xdr:row>
      <xdr:rowOff>8941</xdr:rowOff>
    </xdr:to>
    <xdr:sp macro="" textlink="">
      <xdr:nvSpPr>
        <xdr:cNvPr id="73" name="楕円 72"/>
        <xdr:cNvSpPr/>
      </xdr:nvSpPr>
      <xdr:spPr bwMode="auto">
        <a:xfrm>
          <a:off x="4254500" y="2526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19118</xdr:rowOff>
    </xdr:from>
    <xdr:ext cx="762000" cy="259045"/>
    <xdr:sp macro="" textlink="">
      <xdr:nvSpPr>
        <xdr:cNvPr id="74" name="テキスト ボックス 73"/>
        <xdr:cNvSpPr txBox="1"/>
      </xdr:nvSpPr>
      <xdr:spPr>
        <a:xfrm>
          <a:off x="3924300" y="229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94780</xdr:rowOff>
    </xdr:from>
    <xdr:to>
      <xdr:col>19</xdr:col>
      <xdr:colOff>38100</xdr:colOff>
      <xdr:row>15</xdr:row>
      <xdr:rowOff>24930</xdr:rowOff>
    </xdr:to>
    <xdr:sp macro="" textlink="">
      <xdr:nvSpPr>
        <xdr:cNvPr id="75" name="楕円 74"/>
        <xdr:cNvSpPr/>
      </xdr:nvSpPr>
      <xdr:spPr bwMode="auto">
        <a:xfrm>
          <a:off x="3556000" y="2542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35107</xdr:rowOff>
    </xdr:from>
    <xdr:ext cx="762000" cy="259045"/>
    <xdr:sp macro="" textlink="">
      <xdr:nvSpPr>
        <xdr:cNvPr id="76" name="テキスト ボックス 75"/>
        <xdr:cNvSpPr txBox="1"/>
      </xdr:nvSpPr>
      <xdr:spPr>
        <a:xfrm>
          <a:off x="3225800" y="23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30239</xdr:rowOff>
    </xdr:from>
    <xdr:to>
      <xdr:col>15</xdr:col>
      <xdr:colOff>101600</xdr:colOff>
      <xdr:row>15</xdr:row>
      <xdr:rowOff>131839</xdr:rowOff>
    </xdr:to>
    <xdr:sp macro="" textlink="">
      <xdr:nvSpPr>
        <xdr:cNvPr id="77" name="楕円 76"/>
        <xdr:cNvSpPr/>
      </xdr:nvSpPr>
      <xdr:spPr bwMode="auto">
        <a:xfrm>
          <a:off x="2857500" y="26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142016</xdr:rowOff>
    </xdr:from>
    <xdr:ext cx="762000" cy="259045"/>
    <xdr:sp macro="" textlink="">
      <xdr:nvSpPr>
        <xdr:cNvPr id="78" name="テキスト ボックス 77"/>
        <xdr:cNvSpPr txBox="1"/>
      </xdr:nvSpPr>
      <xdr:spPr>
        <a:xfrm>
          <a:off x="2527300" y="24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293672</xdr:rowOff>
    </xdr:from>
    <xdr:to>
      <xdr:col>29</xdr:col>
      <xdr:colOff>127000</xdr:colOff>
      <xdr:row>37</xdr:row>
      <xdr:rowOff>294922</xdr:rowOff>
    </xdr:to>
    <xdr:cxnSp macro="">
      <xdr:nvCxnSpPr>
        <xdr:cNvPr id="112" name="直線コネクタ 111"/>
        <xdr:cNvCxnSpPr/>
      </xdr:nvCxnSpPr>
      <xdr:spPr bwMode="auto">
        <a:xfrm>
          <a:off x="5003800" y="7418372"/>
          <a:ext cx="647700" cy="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279699</xdr:rowOff>
    </xdr:from>
    <xdr:ext cx="762000" cy="259045"/>
    <xdr:sp macro="" textlink="">
      <xdr:nvSpPr>
        <xdr:cNvPr id="113" name="人口1人当たり決算額の推移平均値テキスト445"/>
        <xdr:cNvSpPr txBox="1"/>
      </xdr:nvSpPr>
      <xdr:spPr>
        <a:xfrm>
          <a:off x="5740400" y="740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273369</xdr:rowOff>
    </xdr:from>
    <xdr:to>
      <xdr:col>26</xdr:col>
      <xdr:colOff>50800</xdr:colOff>
      <xdr:row>37</xdr:row>
      <xdr:rowOff>293672</xdr:rowOff>
    </xdr:to>
    <xdr:cxnSp macro="">
      <xdr:nvCxnSpPr>
        <xdr:cNvPr id="115" name="直線コネクタ 114"/>
        <xdr:cNvCxnSpPr/>
      </xdr:nvCxnSpPr>
      <xdr:spPr bwMode="auto">
        <a:xfrm>
          <a:off x="4305300" y="7398069"/>
          <a:ext cx="698500" cy="2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273369</xdr:rowOff>
    </xdr:from>
    <xdr:to>
      <xdr:col>22</xdr:col>
      <xdr:colOff>114300</xdr:colOff>
      <xdr:row>37</xdr:row>
      <xdr:rowOff>283343</xdr:rowOff>
    </xdr:to>
    <xdr:cxnSp macro="">
      <xdr:nvCxnSpPr>
        <xdr:cNvPr id="118" name="直線コネクタ 117"/>
        <xdr:cNvCxnSpPr/>
      </xdr:nvCxnSpPr>
      <xdr:spPr bwMode="auto">
        <a:xfrm flipV="1">
          <a:off x="3606800" y="7398069"/>
          <a:ext cx="698500" cy="9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283343</xdr:rowOff>
    </xdr:from>
    <xdr:to>
      <xdr:col>18</xdr:col>
      <xdr:colOff>177800</xdr:colOff>
      <xdr:row>37</xdr:row>
      <xdr:rowOff>286700</xdr:rowOff>
    </xdr:to>
    <xdr:cxnSp macro="">
      <xdr:nvCxnSpPr>
        <xdr:cNvPr id="121" name="直線コネクタ 120"/>
        <xdr:cNvCxnSpPr/>
      </xdr:nvCxnSpPr>
      <xdr:spPr bwMode="auto">
        <a:xfrm flipV="1">
          <a:off x="2908300" y="7408043"/>
          <a:ext cx="698500" cy="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244122</xdr:rowOff>
    </xdr:from>
    <xdr:to>
      <xdr:col>29</xdr:col>
      <xdr:colOff>177800</xdr:colOff>
      <xdr:row>38</xdr:row>
      <xdr:rowOff>2822</xdr:rowOff>
    </xdr:to>
    <xdr:sp macro="" textlink="">
      <xdr:nvSpPr>
        <xdr:cNvPr id="131" name="楕円 130"/>
        <xdr:cNvSpPr/>
      </xdr:nvSpPr>
      <xdr:spPr bwMode="auto">
        <a:xfrm>
          <a:off x="5600700" y="736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89199</xdr:rowOff>
    </xdr:from>
    <xdr:ext cx="762000" cy="259045"/>
    <xdr:sp macro="" textlink="">
      <xdr:nvSpPr>
        <xdr:cNvPr id="132" name="人口1人当たり決算額の推移該当値テキスト445"/>
        <xdr:cNvSpPr txBox="1"/>
      </xdr:nvSpPr>
      <xdr:spPr>
        <a:xfrm>
          <a:off x="5740400" y="72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242872</xdr:rowOff>
    </xdr:from>
    <xdr:to>
      <xdr:col>26</xdr:col>
      <xdr:colOff>101600</xdr:colOff>
      <xdr:row>38</xdr:row>
      <xdr:rowOff>1572</xdr:rowOff>
    </xdr:to>
    <xdr:sp macro="" textlink="">
      <xdr:nvSpPr>
        <xdr:cNvPr id="133" name="楕円 132"/>
        <xdr:cNvSpPr/>
      </xdr:nvSpPr>
      <xdr:spPr bwMode="auto">
        <a:xfrm>
          <a:off x="4953000" y="736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11749</xdr:rowOff>
    </xdr:from>
    <xdr:ext cx="736600" cy="259045"/>
    <xdr:sp macro="" textlink="">
      <xdr:nvSpPr>
        <xdr:cNvPr id="134" name="テキスト ボックス 133"/>
        <xdr:cNvSpPr txBox="1"/>
      </xdr:nvSpPr>
      <xdr:spPr>
        <a:xfrm>
          <a:off x="4622800" y="713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222569</xdr:rowOff>
    </xdr:from>
    <xdr:to>
      <xdr:col>22</xdr:col>
      <xdr:colOff>165100</xdr:colOff>
      <xdr:row>37</xdr:row>
      <xdr:rowOff>324169</xdr:rowOff>
    </xdr:to>
    <xdr:sp macro="" textlink="">
      <xdr:nvSpPr>
        <xdr:cNvPr id="135" name="楕円 134"/>
        <xdr:cNvSpPr/>
      </xdr:nvSpPr>
      <xdr:spPr bwMode="auto">
        <a:xfrm>
          <a:off x="4254500" y="73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162896</xdr:rowOff>
    </xdr:from>
    <xdr:ext cx="762000" cy="259045"/>
    <xdr:sp macro="" textlink="">
      <xdr:nvSpPr>
        <xdr:cNvPr id="136" name="テキスト ボックス 135"/>
        <xdr:cNvSpPr txBox="1"/>
      </xdr:nvSpPr>
      <xdr:spPr>
        <a:xfrm>
          <a:off x="3924300" y="7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232543</xdr:rowOff>
    </xdr:from>
    <xdr:to>
      <xdr:col>19</xdr:col>
      <xdr:colOff>38100</xdr:colOff>
      <xdr:row>37</xdr:row>
      <xdr:rowOff>334143</xdr:rowOff>
    </xdr:to>
    <xdr:sp macro="" textlink="">
      <xdr:nvSpPr>
        <xdr:cNvPr id="137" name="楕円 136"/>
        <xdr:cNvSpPr/>
      </xdr:nvSpPr>
      <xdr:spPr bwMode="auto">
        <a:xfrm>
          <a:off x="3556000" y="735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1420</xdr:rowOff>
    </xdr:from>
    <xdr:ext cx="762000" cy="259045"/>
    <xdr:sp macro="" textlink="">
      <xdr:nvSpPr>
        <xdr:cNvPr id="138" name="テキスト ボックス 137"/>
        <xdr:cNvSpPr txBox="1"/>
      </xdr:nvSpPr>
      <xdr:spPr>
        <a:xfrm>
          <a:off x="3225800" y="7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235900</xdr:rowOff>
    </xdr:from>
    <xdr:to>
      <xdr:col>15</xdr:col>
      <xdr:colOff>101600</xdr:colOff>
      <xdr:row>37</xdr:row>
      <xdr:rowOff>337500</xdr:rowOff>
    </xdr:to>
    <xdr:sp macro="" textlink="">
      <xdr:nvSpPr>
        <xdr:cNvPr id="139" name="楕円 138"/>
        <xdr:cNvSpPr/>
      </xdr:nvSpPr>
      <xdr:spPr bwMode="auto">
        <a:xfrm>
          <a:off x="2857500" y="736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4777</xdr:rowOff>
    </xdr:from>
    <xdr:ext cx="762000" cy="259045"/>
    <xdr:sp macro="" textlink="">
      <xdr:nvSpPr>
        <xdr:cNvPr id="140" name="テキスト ボックス 139"/>
        <xdr:cNvSpPr txBox="1"/>
      </xdr:nvSpPr>
      <xdr:spPr>
        <a:xfrm>
          <a:off x="2527300" y="71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1359</xdr:rowOff>
    </xdr:from>
    <xdr:to>
      <xdr:col>24</xdr:col>
      <xdr:colOff>63500</xdr:colOff>
      <xdr:row>32</xdr:row>
      <xdr:rowOff>112052</xdr:rowOff>
    </xdr:to>
    <xdr:cxnSp macro="">
      <xdr:nvCxnSpPr>
        <xdr:cNvPr id="61" name="直線コネクタ 60"/>
        <xdr:cNvCxnSpPr/>
      </xdr:nvCxnSpPr>
      <xdr:spPr>
        <a:xfrm flipV="1">
          <a:off x="3797300" y="5487759"/>
          <a:ext cx="838200" cy="1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112052</xdr:rowOff>
    </xdr:from>
    <xdr:to>
      <xdr:col>19</xdr:col>
      <xdr:colOff>177800</xdr:colOff>
      <xdr:row>34</xdr:row>
      <xdr:rowOff>23076</xdr:rowOff>
    </xdr:to>
    <xdr:cxnSp macro="">
      <xdr:nvCxnSpPr>
        <xdr:cNvPr id="64" name="直線コネクタ 63"/>
        <xdr:cNvCxnSpPr/>
      </xdr:nvCxnSpPr>
      <xdr:spPr>
        <a:xfrm flipV="1">
          <a:off x="2908300" y="5598452"/>
          <a:ext cx="889000" cy="2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23076</xdr:rowOff>
    </xdr:from>
    <xdr:to>
      <xdr:col>15</xdr:col>
      <xdr:colOff>50800</xdr:colOff>
      <xdr:row>34</xdr:row>
      <xdr:rowOff>46761</xdr:rowOff>
    </xdr:to>
    <xdr:cxnSp macro="">
      <xdr:nvCxnSpPr>
        <xdr:cNvPr id="67" name="直線コネクタ 66"/>
        <xdr:cNvCxnSpPr/>
      </xdr:nvCxnSpPr>
      <xdr:spPr>
        <a:xfrm flipV="1">
          <a:off x="2019300" y="5852376"/>
          <a:ext cx="889000" cy="2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46761</xdr:rowOff>
    </xdr:from>
    <xdr:to>
      <xdr:col>10</xdr:col>
      <xdr:colOff>114300</xdr:colOff>
      <xdr:row>34</xdr:row>
      <xdr:rowOff>133667</xdr:rowOff>
    </xdr:to>
    <xdr:cxnSp macro="">
      <xdr:nvCxnSpPr>
        <xdr:cNvPr id="70" name="直線コネクタ 69"/>
        <xdr:cNvCxnSpPr/>
      </xdr:nvCxnSpPr>
      <xdr:spPr>
        <a:xfrm flipV="1">
          <a:off x="1130300" y="5876061"/>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122009</xdr:rowOff>
    </xdr:from>
    <xdr:to>
      <xdr:col>24</xdr:col>
      <xdr:colOff>114300</xdr:colOff>
      <xdr:row>32</xdr:row>
      <xdr:rowOff>52159</xdr:rowOff>
    </xdr:to>
    <xdr:sp macro="" textlink="">
      <xdr:nvSpPr>
        <xdr:cNvPr id="80" name="楕円 79"/>
        <xdr:cNvSpPr/>
      </xdr:nvSpPr>
      <xdr:spPr>
        <a:xfrm>
          <a:off x="4584700" y="54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144886</xdr:rowOff>
    </xdr:from>
    <xdr:ext cx="599010" cy="259045"/>
    <xdr:sp macro="" textlink="">
      <xdr:nvSpPr>
        <xdr:cNvPr id="81" name="人件費該当値テキスト"/>
        <xdr:cNvSpPr txBox="1"/>
      </xdr:nvSpPr>
      <xdr:spPr>
        <a:xfrm>
          <a:off x="4686300" y="528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61252</xdr:rowOff>
    </xdr:from>
    <xdr:to>
      <xdr:col>20</xdr:col>
      <xdr:colOff>38100</xdr:colOff>
      <xdr:row>32</xdr:row>
      <xdr:rowOff>162852</xdr:rowOff>
    </xdr:to>
    <xdr:sp macro="" textlink="">
      <xdr:nvSpPr>
        <xdr:cNvPr id="82" name="楕円 81"/>
        <xdr:cNvSpPr/>
      </xdr:nvSpPr>
      <xdr:spPr>
        <a:xfrm>
          <a:off x="3746500" y="554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7929</xdr:rowOff>
    </xdr:from>
    <xdr:ext cx="599010" cy="259045"/>
    <xdr:sp macro="" textlink="">
      <xdr:nvSpPr>
        <xdr:cNvPr id="83" name="テキスト ボックス 82"/>
        <xdr:cNvSpPr txBox="1"/>
      </xdr:nvSpPr>
      <xdr:spPr>
        <a:xfrm>
          <a:off x="3497795" y="532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143726</xdr:rowOff>
    </xdr:from>
    <xdr:to>
      <xdr:col>15</xdr:col>
      <xdr:colOff>101600</xdr:colOff>
      <xdr:row>34</xdr:row>
      <xdr:rowOff>73876</xdr:rowOff>
    </xdr:to>
    <xdr:sp macro="" textlink="">
      <xdr:nvSpPr>
        <xdr:cNvPr id="84" name="楕円 83"/>
        <xdr:cNvSpPr/>
      </xdr:nvSpPr>
      <xdr:spPr>
        <a:xfrm>
          <a:off x="2857500" y="580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90403</xdr:rowOff>
    </xdr:from>
    <xdr:ext cx="599010" cy="259045"/>
    <xdr:sp macro="" textlink="">
      <xdr:nvSpPr>
        <xdr:cNvPr id="85" name="テキスト ボックス 84"/>
        <xdr:cNvSpPr txBox="1"/>
      </xdr:nvSpPr>
      <xdr:spPr>
        <a:xfrm>
          <a:off x="2608795" y="55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167411</xdr:rowOff>
    </xdr:from>
    <xdr:to>
      <xdr:col>10</xdr:col>
      <xdr:colOff>165100</xdr:colOff>
      <xdr:row>34</xdr:row>
      <xdr:rowOff>97561</xdr:rowOff>
    </xdr:to>
    <xdr:sp macro="" textlink="">
      <xdr:nvSpPr>
        <xdr:cNvPr id="86" name="楕円 85"/>
        <xdr:cNvSpPr/>
      </xdr:nvSpPr>
      <xdr:spPr>
        <a:xfrm>
          <a:off x="1968500" y="58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114088</xdr:rowOff>
    </xdr:from>
    <xdr:ext cx="599010" cy="259045"/>
    <xdr:sp macro="" textlink="">
      <xdr:nvSpPr>
        <xdr:cNvPr id="87" name="テキスト ボックス 86"/>
        <xdr:cNvSpPr txBox="1"/>
      </xdr:nvSpPr>
      <xdr:spPr>
        <a:xfrm>
          <a:off x="1719795" y="560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82867</xdr:rowOff>
    </xdr:from>
    <xdr:to>
      <xdr:col>6</xdr:col>
      <xdr:colOff>38100</xdr:colOff>
      <xdr:row>35</xdr:row>
      <xdr:rowOff>13017</xdr:rowOff>
    </xdr:to>
    <xdr:sp macro="" textlink="">
      <xdr:nvSpPr>
        <xdr:cNvPr id="88" name="楕円 87"/>
        <xdr:cNvSpPr/>
      </xdr:nvSpPr>
      <xdr:spPr>
        <a:xfrm>
          <a:off x="1079500" y="59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29544</xdr:rowOff>
    </xdr:from>
    <xdr:ext cx="599010" cy="259045"/>
    <xdr:sp macro="" textlink="">
      <xdr:nvSpPr>
        <xdr:cNvPr id="89" name="テキスト ボックス 88"/>
        <xdr:cNvSpPr txBox="1"/>
      </xdr:nvSpPr>
      <xdr:spPr>
        <a:xfrm>
          <a:off x="830795" y="568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17659</xdr:rowOff>
    </xdr:from>
    <xdr:to>
      <xdr:col>24</xdr:col>
      <xdr:colOff>63500</xdr:colOff>
      <xdr:row>57</xdr:row>
      <xdr:rowOff>18897</xdr:rowOff>
    </xdr:to>
    <xdr:cxnSp macro="">
      <xdr:nvCxnSpPr>
        <xdr:cNvPr id="116" name="直線コネクタ 115"/>
        <xdr:cNvCxnSpPr/>
      </xdr:nvCxnSpPr>
      <xdr:spPr>
        <a:xfrm flipV="1">
          <a:off x="3797300" y="9790309"/>
          <a:ext cx="8382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18897</xdr:rowOff>
    </xdr:from>
    <xdr:to>
      <xdr:col>19</xdr:col>
      <xdr:colOff>177800</xdr:colOff>
      <xdr:row>57</xdr:row>
      <xdr:rowOff>41964</xdr:rowOff>
    </xdr:to>
    <xdr:cxnSp macro="">
      <xdr:nvCxnSpPr>
        <xdr:cNvPr id="119" name="直線コネクタ 118"/>
        <xdr:cNvCxnSpPr/>
      </xdr:nvCxnSpPr>
      <xdr:spPr>
        <a:xfrm flipV="1">
          <a:off x="2908300" y="9791547"/>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41964</xdr:rowOff>
    </xdr:from>
    <xdr:to>
      <xdr:col>15</xdr:col>
      <xdr:colOff>50800</xdr:colOff>
      <xdr:row>57</xdr:row>
      <xdr:rowOff>48609</xdr:rowOff>
    </xdr:to>
    <xdr:cxnSp macro="">
      <xdr:nvCxnSpPr>
        <xdr:cNvPr id="122" name="直線コネクタ 121"/>
        <xdr:cNvCxnSpPr/>
      </xdr:nvCxnSpPr>
      <xdr:spPr>
        <a:xfrm flipV="1">
          <a:off x="2019300" y="9814614"/>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48609</xdr:rowOff>
    </xdr:from>
    <xdr:to>
      <xdr:col>10</xdr:col>
      <xdr:colOff>114300</xdr:colOff>
      <xdr:row>57</xdr:row>
      <xdr:rowOff>53161</xdr:rowOff>
    </xdr:to>
    <xdr:cxnSp macro="">
      <xdr:nvCxnSpPr>
        <xdr:cNvPr id="125" name="直線コネクタ 124"/>
        <xdr:cNvCxnSpPr/>
      </xdr:nvCxnSpPr>
      <xdr:spPr>
        <a:xfrm flipV="1">
          <a:off x="1130300" y="9821259"/>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138309</xdr:rowOff>
    </xdr:from>
    <xdr:to>
      <xdr:col>24</xdr:col>
      <xdr:colOff>114300</xdr:colOff>
      <xdr:row>57</xdr:row>
      <xdr:rowOff>68459</xdr:rowOff>
    </xdr:to>
    <xdr:sp macro="" textlink="">
      <xdr:nvSpPr>
        <xdr:cNvPr id="135" name="楕円 134"/>
        <xdr:cNvSpPr/>
      </xdr:nvSpPr>
      <xdr:spPr>
        <a:xfrm>
          <a:off x="4584700" y="97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161186</xdr:rowOff>
    </xdr:from>
    <xdr:ext cx="599010" cy="259045"/>
    <xdr:sp macro="" textlink="">
      <xdr:nvSpPr>
        <xdr:cNvPr id="136" name="物件費該当値テキスト"/>
        <xdr:cNvSpPr txBox="1"/>
      </xdr:nvSpPr>
      <xdr:spPr>
        <a:xfrm>
          <a:off x="4686300" y="959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139547</xdr:rowOff>
    </xdr:from>
    <xdr:to>
      <xdr:col>20</xdr:col>
      <xdr:colOff>38100</xdr:colOff>
      <xdr:row>57</xdr:row>
      <xdr:rowOff>69697</xdr:rowOff>
    </xdr:to>
    <xdr:sp macro="" textlink="">
      <xdr:nvSpPr>
        <xdr:cNvPr id="137" name="楕円 136"/>
        <xdr:cNvSpPr/>
      </xdr:nvSpPr>
      <xdr:spPr>
        <a:xfrm>
          <a:off x="3746500" y="97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86224</xdr:rowOff>
    </xdr:from>
    <xdr:ext cx="599010" cy="259045"/>
    <xdr:sp macro="" textlink="">
      <xdr:nvSpPr>
        <xdr:cNvPr id="138" name="テキスト ボックス 137"/>
        <xdr:cNvSpPr txBox="1"/>
      </xdr:nvSpPr>
      <xdr:spPr>
        <a:xfrm>
          <a:off x="3497795" y="951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162614</xdr:rowOff>
    </xdr:from>
    <xdr:to>
      <xdr:col>15</xdr:col>
      <xdr:colOff>101600</xdr:colOff>
      <xdr:row>57</xdr:row>
      <xdr:rowOff>92764</xdr:rowOff>
    </xdr:to>
    <xdr:sp macro="" textlink="">
      <xdr:nvSpPr>
        <xdr:cNvPr id="139" name="楕円 138"/>
        <xdr:cNvSpPr/>
      </xdr:nvSpPr>
      <xdr:spPr>
        <a:xfrm>
          <a:off x="2857500" y="976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109291</xdr:rowOff>
    </xdr:from>
    <xdr:ext cx="599010" cy="259045"/>
    <xdr:sp macro="" textlink="">
      <xdr:nvSpPr>
        <xdr:cNvPr id="140" name="テキスト ボックス 139"/>
        <xdr:cNvSpPr txBox="1"/>
      </xdr:nvSpPr>
      <xdr:spPr>
        <a:xfrm>
          <a:off x="2608795" y="953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169259</xdr:rowOff>
    </xdr:from>
    <xdr:to>
      <xdr:col>10</xdr:col>
      <xdr:colOff>165100</xdr:colOff>
      <xdr:row>57</xdr:row>
      <xdr:rowOff>99409</xdr:rowOff>
    </xdr:to>
    <xdr:sp macro="" textlink="">
      <xdr:nvSpPr>
        <xdr:cNvPr id="141" name="楕円 140"/>
        <xdr:cNvSpPr/>
      </xdr:nvSpPr>
      <xdr:spPr>
        <a:xfrm>
          <a:off x="1968500" y="97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115936</xdr:rowOff>
    </xdr:from>
    <xdr:ext cx="599010" cy="259045"/>
    <xdr:sp macro="" textlink="">
      <xdr:nvSpPr>
        <xdr:cNvPr id="142" name="テキスト ボックス 141"/>
        <xdr:cNvSpPr txBox="1"/>
      </xdr:nvSpPr>
      <xdr:spPr>
        <a:xfrm>
          <a:off x="1719795" y="954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2361</xdr:rowOff>
    </xdr:from>
    <xdr:to>
      <xdr:col>6</xdr:col>
      <xdr:colOff>38100</xdr:colOff>
      <xdr:row>57</xdr:row>
      <xdr:rowOff>103961</xdr:rowOff>
    </xdr:to>
    <xdr:sp macro="" textlink="">
      <xdr:nvSpPr>
        <xdr:cNvPr id="143" name="楕円 142"/>
        <xdr:cNvSpPr/>
      </xdr:nvSpPr>
      <xdr:spPr>
        <a:xfrm>
          <a:off x="1079500" y="9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120488</xdr:rowOff>
    </xdr:from>
    <xdr:ext cx="599010" cy="259045"/>
    <xdr:sp macro="" textlink="">
      <xdr:nvSpPr>
        <xdr:cNvPr id="144" name="テキスト ボックス 143"/>
        <xdr:cNvSpPr txBox="1"/>
      </xdr:nvSpPr>
      <xdr:spPr>
        <a:xfrm>
          <a:off x="830795" y="95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153890</xdr:rowOff>
    </xdr:from>
    <xdr:to>
      <xdr:col>24</xdr:col>
      <xdr:colOff>63500</xdr:colOff>
      <xdr:row>78</xdr:row>
      <xdr:rowOff>27425</xdr:rowOff>
    </xdr:to>
    <xdr:cxnSp macro="">
      <xdr:nvCxnSpPr>
        <xdr:cNvPr id="175" name="直線コネクタ 174"/>
        <xdr:cNvCxnSpPr/>
      </xdr:nvCxnSpPr>
      <xdr:spPr>
        <a:xfrm flipV="1">
          <a:off x="3797300" y="13355540"/>
          <a:ext cx="8382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27425</xdr:rowOff>
    </xdr:from>
    <xdr:to>
      <xdr:col>19</xdr:col>
      <xdr:colOff>177800</xdr:colOff>
      <xdr:row>78</xdr:row>
      <xdr:rowOff>133919</xdr:rowOff>
    </xdr:to>
    <xdr:cxnSp macro="">
      <xdr:nvCxnSpPr>
        <xdr:cNvPr id="178" name="直線コネクタ 177"/>
        <xdr:cNvCxnSpPr/>
      </xdr:nvCxnSpPr>
      <xdr:spPr>
        <a:xfrm flipV="1">
          <a:off x="2908300" y="13400525"/>
          <a:ext cx="889000" cy="10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81375</xdr:rowOff>
    </xdr:from>
    <xdr:to>
      <xdr:col>15</xdr:col>
      <xdr:colOff>50800</xdr:colOff>
      <xdr:row>78</xdr:row>
      <xdr:rowOff>133919</xdr:rowOff>
    </xdr:to>
    <xdr:cxnSp macro="">
      <xdr:nvCxnSpPr>
        <xdr:cNvPr id="181" name="直線コネクタ 180"/>
        <xdr:cNvCxnSpPr/>
      </xdr:nvCxnSpPr>
      <xdr:spPr>
        <a:xfrm>
          <a:off x="2019300" y="13454475"/>
          <a:ext cx="8890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69307</xdr:rowOff>
    </xdr:from>
    <xdr:to>
      <xdr:col>10</xdr:col>
      <xdr:colOff>114300</xdr:colOff>
      <xdr:row>78</xdr:row>
      <xdr:rowOff>81375</xdr:rowOff>
    </xdr:to>
    <xdr:cxnSp macro="">
      <xdr:nvCxnSpPr>
        <xdr:cNvPr id="184" name="直線コネクタ 183"/>
        <xdr:cNvCxnSpPr/>
      </xdr:nvCxnSpPr>
      <xdr:spPr>
        <a:xfrm>
          <a:off x="1130300" y="13442407"/>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103090</xdr:rowOff>
    </xdr:from>
    <xdr:to>
      <xdr:col>24</xdr:col>
      <xdr:colOff>114300</xdr:colOff>
      <xdr:row>78</xdr:row>
      <xdr:rowOff>33240</xdr:rowOff>
    </xdr:to>
    <xdr:sp macro="" textlink="">
      <xdr:nvSpPr>
        <xdr:cNvPr id="194" name="楕円 193"/>
        <xdr:cNvSpPr/>
      </xdr:nvSpPr>
      <xdr:spPr>
        <a:xfrm>
          <a:off x="4584700" y="133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125967</xdr:rowOff>
    </xdr:from>
    <xdr:ext cx="534377" cy="259045"/>
    <xdr:sp macro="" textlink="">
      <xdr:nvSpPr>
        <xdr:cNvPr id="195" name="維持補修費該当値テキスト"/>
        <xdr:cNvSpPr txBox="1"/>
      </xdr:nvSpPr>
      <xdr:spPr>
        <a:xfrm>
          <a:off x="4686300" y="1315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148075</xdr:rowOff>
    </xdr:from>
    <xdr:to>
      <xdr:col>20</xdr:col>
      <xdr:colOff>38100</xdr:colOff>
      <xdr:row>78</xdr:row>
      <xdr:rowOff>78225</xdr:rowOff>
    </xdr:to>
    <xdr:sp macro="" textlink="">
      <xdr:nvSpPr>
        <xdr:cNvPr id="196" name="楕円 195"/>
        <xdr:cNvSpPr/>
      </xdr:nvSpPr>
      <xdr:spPr>
        <a:xfrm>
          <a:off x="3746500" y="13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94752</xdr:rowOff>
    </xdr:from>
    <xdr:ext cx="534377" cy="259045"/>
    <xdr:sp macro="" textlink="">
      <xdr:nvSpPr>
        <xdr:cNvPr id="197" name="テキスト ボックス 196"/>
        <xdr:cNvSpPr txBox="1"/>
      </xdr:nvSpPr>
      <xdr:spPr>
        <a:xfrm>
          <a:off x="3530111" y="131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83119</xdr:rowOff>
    </xdr:from>
    <xdr:to>
      <xdr:col>15</xdr:col>
      <xdr:colOff>101600</xdr:colOff>
      <xdr:row>79</xdr:row>
      <xdr:rowOff>13269</xdr:rowOff>
    </xdr:to>
    <xdr:sp macro="" textlink="">
      <xdr:nvSpPr>
        <xdr:cNvPr id="198" name="楕円 197"/>
        <xdr:cNvSpPr/>
      </xdr:nvSpPr>
      <xdr:spPr>
        <a:xfrm>
          <a:off x="2857500" y="13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29796</xdr:rowOff>
    </xdr:from>
    <xdr:ext cx="469744" cy="259045"/>
    <xdr:sp macro="" textlink="">
      <xdr:nvSpPr>
        <xdr:cNvPr id="199" name="テキスト ボックス 198"/>
        <xdr:cNvSpPr txBox="1"/>
      </xdr:nvSpPr>
      <xdr:spPr>
        <a:xfrm>
          <a:off x="2673428" y="1323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30575</xdr:rowOff>
    </xdr:from>
    <xdr:to>
      <xdr:col>10</xdr:col>
      <xdr:colOff>165100</xdr:colOff>
      <xdr:row>78</xdr:row>
      <xdr:rowOff>132175</xdr:rowOff>
    </xdr:to>
    <xdr:sp macro="" textlink="">
      <xdr:nvSpPr>
        <xdr:cNvPr id="200" name="楕円 199"/>
        <xdr:cNvSpPr/>
      </xdr:nvSpPr>
      <xdr:spPr>
        <a:xfrm>
          <a:off x="1968500" y="13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148702</xdr:rowOff>
    </xdr:from>
    <xdr:ext cx="534377" cy="259045"/>
    <xdr:sp macro="" textlink="">
      <xdr:nvSpPr>
        <xdr:cNvPr id="201" name="テキスト ボックス 200"/>
        <xdr:cNvSpPr txBox="1"/>
      </xdr:nvSpPr>
      <xdr:spPr>
        <a:xfrm>
          <a:off x="1752111" y="131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18507</xdr:rowOff>
    </xdr:from>
    <xdr:to>
      <xdr:col>6</xdr:col>
      <xdr:colOff>38100</xdr:colOff>
      <xdr:row>78</xdr:row>
      <xdr:rowOff>120107</xdr:rowOff>
    </xdr:to>
    <xdr:sp macro="" textlink="">
      <xdr:nvSpPr>
        <xdr:cNvPr id="202" name="楕円 201"/>
        <xdr:cNvSpPr/>
      </xdr:nvSpPr>
      <xdr:spPr>
        <a:xfrm>
          <a:off x="1079500" y="133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136634</xdr:rowOff>
    </xdr:from>
    <xdr:ext cx="534377" cy="259045"/>
    <xdr:sp macro="" textlink="">
      <xdr:nvSpPr>
        <xdr:cNvPr id="203" name="テキスト ボックス 202"/>
        <xdr:cNvSpPr txBox="1"/>
      </xdr:nvSpPr>
      <xdr:spPr>
        <a:xfrm>
          <a:off x="863111" y="131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46050</xdr:rowOff>
    </xdr:from>
    <xdr:to>
      <xdr:col>24</xdr:col>
      <xdr:colOff>63500</xdr:colOff>
      <xdr:row>98</xdr:row>
      <xdr:rowOff>73216</xdr:rowOff>
    </xdr:to>
    <xdr:cxnSp macro="">
      <xdr:nvCxnSpPr>
        <xdr:cNvPr id="233" name="直線コネクタ 232"/>
        <xdr:cNvCxnSpPr/>
      </xdr:nvCxnSpPr>
      <xdr:spPr>
        <a:xfrm>
          <a:off x="3797300" y="16848150"/>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27899</xdr:rowOff>
    </xdr:from>
    <xdr:to>
      <xdr:col>19</xdr:col>
      <xdr:colOff>177800</xdr:colOff>
      <xdr:row>98</xdr:row>
      <xdr:rowOff>46050</xdr:rowOff>
    </xdr:to>
    <xdr:cxnSp macro="">
      <xdr:nvCxnSpPr>
        <xdr:cNvPr id="236" name="直線コネクタ 235"/>
        <xdr:cNvCxnSpPr/>
      </xdr:nvCxnSpPr>
      <xdr:spPr>
        <a:xfrm>
          <a:off x="2908300" y="16829999"/>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27899</xdr:rowOff>
    </xdr:from>
    <xdr:to>
      <xdr:col>15</xdr:col>
      <xdr:colOff>50800</xdr:colOff>
      <xdr:row>98</xdr:row>
      <xdr:rowOff>43810</xdr:rowOff>
    </xdr:to>
    <xdr:cxnSp macro="">
      <xdr:nvCxnSpPr>
        <xdr:cNvPr id="239" name="直線コネクタ 238"/>
        <xdr:cNvCxnSpPr/>
      </xdr:nvCxnSpPr>
      <xdr:spPr>
        <a:xfrm flipV="1">
          <a:off x="2019300" y="1682999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41021</xdr:rowOff>
    </xdr:from>
    <xdr:to>
      <xdr:col>10</xdr:col>
      <xdr:colOff>114300</xdr:colOff>
      <xdr:row>98</xdr:row>
      <xdr:rowOff>43810</xdr:rowOff>
    </xdr:to>
    <xdr:cxnSp macro="">
      <xdr:nvCxnSpPr>
        <xdr:cNvPr id="242" name="直線コネクタ 241"/>
        <xdr:cNvCxnSpPr/>
      </xdr:nvCxnSpPr>
      <xdr:spPr>
        <a:xfrm>
          <a:off x="1130300" y="1684312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22416</xdr:rowOff>
    </xdr:from>
    <xdr:to>
      <xdr:col>24</xdr:col>
      <xdr:colOff>114300</xdr:colOff>
      <xdr:row>98</xdr:row>
      <xdr:rowOff>124016</xdr:rowOff>
    </xdr:to>
    <xdr:sp macro="" textlink="">
      <xdr:nvSpPr>
        <xdr:cNvPr id="252" name="楕円 251"/>
        <xdr:cNvSpPr/>
      </xdr:nvSpPr>
      <xdr:spPr>
        <a:xfrm>
          <a:off x="4584700" y="168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108793</xdr:rowOff>
    </xdr:from>
    <xdr:ext cx="534377" cy="259045"/>
    <xdr:sp macro="" textlink="">
      <xdr:nvSpPr>
        <xdr:cNvPr id="253" name="扶助費該当値テキスト"/>
        <xdr:cNvSpPr txBox="1"/>
      </xdr:nvSpPr>
      <xdr:spPr>
        <a:xfrm>
          <a:off x="4686300" y="167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166700</xdr:rowOff>
    </xdr:from>
    <xdr:to>
      <xdr:col>20</xdr:col>
      <xdr:colOff>38100</xdr:colOff>
      <xdr:row>98</xdr:row>
      <xdr:rowOff>96850</xdr:rowOff>
    </xdr:to>
    <xdr:sp macro="" textlink="">
      <xdr:nvSpPr>
        <xdr:cNvPr id="254" name="楕円 253"/>
        <xdr:cNvSpPr/>
      </xdr:nvSpPr>
      <xdr:spPr>
        <a:xfrm>
          <a:off x="3746500" y="16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87977</xdr:rowOff>
    </xdr:from>
    <xdr:ext cx="534377" cy="259045"/>
    <xdr:sp macro="" textlink="">
      <xdr:nvSpPr>
        <xdr:cNvPr id="255" name="テキスト ボックス 254"/>
        <xdr:cNvSpPr txBox="1"/>
      </xdr:nvSpPr>
      <xdr:spPr>
        <a:xfrm>
          <a:off x="3530111" y="1689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148549</xdr:rowOff>
    </xdr:from>
    <xdr:to>
      <xdr:col>15</xdr:col>
      <xdr:colOff>101600</xdr:colOff>
      <xdr:row>98</xdr:row>
      <xdr:rowOff>78699</xdr:rowOff>
    </xdr:to>
    <xdr:sp macro="" textlink="">
      <xdr:nvSpPr>
        <xdr:cNvPr id="256" name="楕円 255"/>
        <xdr:cNvSpPr/>
      </xdr:nvSpPr>
      <xdr:spPr>
        <a:xfrm>
          <a:off x="2857500" y="1677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69826</xdr:rowOff>
    </xdr:from>
    <xdr:ext cx="534377" cy="259045"/>
    <xdr:sp macro="" textlink="">
      <xdr:nvSpPr>
        <xdr:cNvPr id="257" name="テキスト ボックス 256"/>
        <xdr:cNvSpPr txBox="1"/>
      </xdr:nvSpPr>
      <xdr:spPr>
        <a:xfrm>
          <a:off x="2641111" y="168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164460</xdr:rowOff>
    </xdr:from>
    <xdr:to>
      <xdr:col>10</xdr:col>
      <xdr:colOff>165100</xdr:colOff>
      <xdr:row>98</xdr:row>
      <xdr:rowOff>94610</xdr:rowOff>
    </xdr:to>
    <xdr:sp macro="" textlink="">
      <xdr:nvSpPr>
        <xdr:cNvPr id="258" name="楕円 257"/>
        <xdr:cNvSpPr/>
      </xdr:nvSpPr>
      <xdr:spPr>
        <a:xfrm>
          <a:off x="1968500" y="167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85737</xdr:rowOff>
    </xdr:from>
    <xdr:ext cx="534377" cy="259045"/>
    <xdr:sp macro="" textlink="">
      <xdr:nvSpPr>
        <xdr:cNvPr id="259" name="テキスト ボックス 258"/>
        <xdr:cNvSpPr txBox="1"/>
      </xdr:nvSpPr>
      <xdr:spPr>
        <a:xfrm>
          <a:off x="1752111" y="168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161671</xdr:rowOff>
    </xdr:from>
    <xdr:to>
      <xdr:col>6</xdr:col>
      <xdr:colOff>38100</xdr:colOff>
      <xdr:row>98</xdr:row>
      <xdr:rowOff>91821</xdr:rowOff>
    </xdr:to>
    <xdr:sp macro="" textlink="">
      <xdr:nvSpPr>
        <xdr:cNvPr id="260" name="楕円 259"/>
        <xdr:cNvSpPr/>
      </xdr:nvSpPr>
      <xdr:spPr>
        <a:xfrm>
          <a:off x="10795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82948</xdr:rowOff>
    </xdr:from>
    <xdr:ext cx="534377" cy="259045"/>
    <xdr:sp macro="" textlink="">
      <xdr:nvSpPr>
        <xdr:cNvPr id="261" name="テキスト ボックス 260"/>
        <xdr:cNvSpPr txBox="1"/>
      </xdr:nvSpPr>
      <xdr:spPr>
        <a:xfrm>
          <a:off x="863111" y="168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160522</xdr:rowOff>
    </xdr:from>
    <xdr:to>
      <xdr:col>55</xdr:col>
      <xdr:colOff>0</xdr:colOff>
      <xdr:row>35</xdr:row>
      <xdr:rowOff>55282</xdr:rowOff>
    </xdr:to>
    <xdr:cxnSp macro="">
      <xdr:nvCxnSpPr>
        <xdr:cNvPr id="290" name="直線コネクタ 289"/>
        <xdr:cNvCxnSpPr/>
      </xdr:nvCxnSpPr>
      <xdr:spPr>
        <a:xfrm>
          <a:off x="9639300" y="5818372"/>
          <a:ext cx="838200" cy="23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160522</xdr:rowOff>
    </xdr:from>
    <xdr:to>
      <xdr:col>50</xdr:col>
      <xdr:colOff>114300</xdr:colOff>
      <xdr:row>37</xdr:row>
      <xdr:rowOff>126068</xdr:rowOff>
    </xdr:to>
    <xdr:cxnSp macro="">
      <xdr:nvCxnSpPr>
        <xdr:cNvPr id="293" name="直線コネクタ 292"/>
        <xdr:cNvCxnSpPr/>
      </xdr:nvCxnSpPr>
      <xdr:spPr>
        <a:xfrm flipV="1">
          <a:off x="8750300" y="5818372"/>
          <a:ext cx="889000" cy="6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126068</xdr:rowOff>
    </xdr:from>
    <xdr:to>
      <xdr:col>45</xdr:col>
      <xdr:colOff>177800</xdr:colOff>
      <xdr:row>37</xdr:row>
      <xdr:rowOff>157032</xdr:rowOff>
    </xdr:to>
    <xdr:cxnSp macro="">
      <xdr:nvCxnSpPr>
        <xdr:cNvPr id="296" name="直線コネクタ 295"/>
        <xdr:cNvCxnSpPr/>
      </xdr:nvCxnSpPr>
      <xdr:spPr>
        <a:xfrm flipV="1">
          <a:off x="7861300" y="6469718"/>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60696</xdr:rowOff>
    </xdr:from>
    <xdr:to>
      <xdr:col>41</xdr:col>
      <xdr:colOff>50800</xdr:colOff>
      <xdr:row>37</xdr:row>
      <xdr:rowOff>157032</xdr:rowOff>
    </xdr:to>
    <xdr:cxnSp macro="">
      <xdr:nvCxnSpPr>
        <xdr:cNvPr id="299" name="直線コネクタ 298"/>
        <xdr:cNvCxnSpPr/>
      </xdr:nvCxnSpPr>
      <xdr:spPr>
        <a:xfrm>
          <a:off x="6972300" y="6404346"/>
          <a:ext cx="889000" cy="9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4482</xdr:rowOff>
    </xdr:from>
    <xdr:to>
      <xdr:col>55</xdr:col>
      <xdr:colOff>50800</xdr:colOff>
      <xdr:row>35</xdr:row>
      <xdr:rowOff>106082</xdr:rowOff>
    </xdr:to>
    <xdr:sp macro="" textlink="">
      <xdr:nvSpPr>
        <xdr:cNvPr id="309" name="楕円 308"/>
        <xdr:cNvSpPr/>
      </xdr:nvSpPr>
      <xdr:spPr>
        <a:xfrm>
          <a:off x="10426700" y="600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27359</xdr:rowOff>
    </xdr:from>
    <xdr:ext cx="599010" cy="259045"/>
    <xdr:sp macro="" textlink="">
      <xdr:nvSpPr>
        <xdr:cNvPr id="310" name="補助費等該当値テキスト"/>
        <xdr:cNvSpPr txBox="1"/>
      </xdr:nvSpPr>
      <xdr:spPr>
        <a:xfrm>
          <a:off x="10528300" y="58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109722</xdr:rowOff>
    </xdr:from>
    <xdr:to>
      <xdr:col>50</xdr:col>
      <xdr:colOff>165100</xdr:colOff>
      <xdr:row>34</xdr:row>
      <xdr:rowOff>39872</xdr:rowOff>
    </xdr:to>
    <xdr:sp macro="" textlink="">
      <xdr:nvSpPr>
        <xdr:cNvPr id="311" name="楕円 310"/>
        <xdr:cNvSpPr/>
      </xdr:nvSpPr>
      <xdr:spPr>
        <a:xfrm>
          <a:off x="9588500" y="57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56399</xdr:rowOff>
    </xdr:from>
    <xdr:ext cx="599010" cy="259045"/>
    <xdr:sp macro="" textlink="">
      <xdr:nvSpPr>
        <xdr:cNvPr id="312" name="テキスト ボックス 311"/>
        <xdr:cNvSpPr txBox="1"/>
      </xdr:nvSpPr>
      <xdr:spPr>
        <a:xfrm>
          <a:off x="9339795" y="554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75268</xdr:rowOff>
    </xdr:from>
    <xdr:to>
      <xdr:col>46</xdr:col>
      <xdr:colOff>38100</xdr:colOff>
      <xdr:row>38</xdr:row>
      <xdr:rowOff>5418</xdr:rowOff>
    </xdr:to>
    <xdr:sp macro="" textlink="">
      <xdr:nvSpPr>
        <xdr:cNvPr id="313" name="楕円 312"/>
        <xdr:cNvSpPr/>
      </xdr:nvSpPr>
      <xdr:spPr>
        <a:xfrm>
          <a:off x="8699500" y="641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167994</xdr:rowOff>
    </xdr:from>
    <xdr:ext cx="534377" cy="259045"/>
    <xdr:sp macro="" textlink="">
      <xdr:nvSpPr>
        <xdr:cNvPr id="314" name="テキスト ボックス 313"/>
        <xdr:cNvSpPr txBox="1"/>
      </xdr:nvSpPr>
      <xdr:spPr>
        <a:xfrm>
          <a:off x="8483111" y="65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106232</xdr:rowOff>
    </xdr:from>
    <xdr:to>
      <xdr:col>41</xdr:col>
      <xdr:colOff>101600</xdr:colOff>
      <xdr:row>38</xdr:row>
      <xdr:rowOff>36382</xdr:rowOff>
    </xdr:to>
    <xdr:sp macro="" textlink="">
      <xdr:nvSpPr>
        <xdr:cNvPr id="315" name="楕円 314"/>
        <xdr:cNvSpPr/>
      </xdr:nvSpPr>
      <xdr:spPr>
        <a:xfrm>
          <a:off x="7810500" y="64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27509</xdr:rowOff>
    </xdr:from>
    <xdr:ext cx="534377" cy="259045"/>
    <xdr:sp macro="" textlink="">
      <xdr:nvSpPr>
        <xdr:cNvPr id="316" name="テキスト ボックス 315"/>
        <xdr:cNvSpPr txBox="1"/>
      </xdr:nvSpPr>
      <xdr:spPr>
        <a:xfrm>
          <a:off x="7594111" y="65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9896</xdr:rowOff>
    </xdr:from>
    <xdr:to>
      <xdr:col>36</xdr:col>
      <xdr:colOff>165100</xdr:colOff>
      <xdr:row>37</xdr:row>
      <xdr:rowOff>111496</xdr:rowOff>
    </xdr:to>
    <xdr:sp macro="" textlink="">
      <xdr:nvSpPr>
        <xdr:cNvPr id="317" name="楕円 316"/>
        <xdr:cNvSpPr/>
      </xdr:nvSpPr>
      <xdr:spPr>
        <a:xfrm>
          <a:off x="6921500" y="63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128023</xdr:rowOff>
    </xdr:from>
    <xdr:ext cx="534377" cy="259045"/>
    <xdr:sp macro="" textlink="">
      <xdr:nvSpPr>
        <xdr:cNvPr id="318" name="テキスト ボックス 317"/>
        <xdr:cNvSpPr txBox="1"/>
      </xdr:nvSpPr>
      <xdr:spPr>
        <a:xfrm>
          <a:off x="6705111" y="6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116721</xdr:rowOff>
    </xdr:from>
    <xdr:to>
      <xdr:col>55</xdr:col>
      <xdr:colOff>0</xdr:colOff>
      <xdr:row>56</xdr:row>
      <xdr:rowOff>26310</xdr:rowOff>
    </xdr:to>
    <xdr:cxnSp macro="">
      <xdr:nvCxnSpPr>
        <xdr:cNvPr id="345" name="直線コネクタ 344"/>
        <xdr:cNvCxnSpPr/>
      </xdr:nvCxnSpPr>
      <xdr:spPr>
        <a:xfrm>
          <a:off x="9639300" y="9375021"/>
          <a:ext cx="838200" cy="2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116721</xdr:rowOff>
    </xdr:from>
    <xdr:to>
      <xdr:col>50</xdr:col>
      <xdr:colOff>114300</xdr:colOff>
      <xdr:row>56</xdr:row>
      <xdr:rowOff>24842</xdr:rowOff>
    </xdr:to>
    <xdr:cxnSp macro="">
      <xdr:nvCxnSpPr>
        <xdr:cNvPr id="348" name="直線コネクタ 347"/>
        <xdr:cNvCxnSpPr/>
      </xdr:nvCxnSpPr>
      <xdr:spPr>
        <a:xfrm flipV="1">
          <a:off x="8750300" y="9375021"/>
          <a:ext cx="889000" cy="2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116200</xdr:rowOff>
    </xdr:from>
    <xdr:to>
      <xdr:col>45</xdr:col>
      <xdr:colOff>177800</xdr:colOff>
      <xdr:row>56</xdr:row>
      <xdr:rowOff>24842</xdr:rowOff>
    </xdr:to>
    <xdr:cxnSp macro="">
      <xdr:nvCxnSpPr>
        <xdr:cNvPr id="351" name="直線コネクタ 350"/>
        <xdr:cNvCxnSpPr/>
      </xdr:nvCxnSpPr>
      <xdr:spPr>
        <a:xfrm>
          <a:off x="7861300" y="9545950"/>
          <a:ext cx="889000" cy="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84465</xdr:rowOff>
    </xdr:from>
    <xdr:to>
      <xdr:col>41</xdr:col>
      <xdr:colOff>50800</xdr:colOff>
      <xdr:row>55</xdr:row>
      <xdr:rowOff>116200</xdr:rowOff>
    </xdr:to>
    <xdr:cxnSp macro="">
      <xdr:nvCxnSpPr>
        <xdr:cNvPr id="354" name="直線コネクタ 353"/>
        <xdr:cNvCxnSpPr/>
      </xdr:nvCxnSpPr>
      <xdr:spPr>
        <a:xfrm>
          <a:off x="6972300" y="9514215"/>
          <a:ext cx="889000" cy="3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146960</xdr:rowOff>
    </xdr:from>
    <xdr:to>
      <xdr:col>55</xdr:col>
      <xdr:colOff>50800</xdr:colOff>
      <xdr:row>56</xdr:row>
      <xdr:rowOff>77110</xdr:rowOff>
    </xdr:to>
    <xdr:sp macro="" textlink="">
      <xdr:nvSpPr>
        <xdr:cNvPr id="364" name="楕円 363"/>
        <xdr:cNvSpPr/>
      </xdr:nvSpPr>
      <xdr:spPr>
        <a:xfrm>
          <a:off x="10426700" y="9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169837</xdr:rowOff>
    </xdr:from>
    <xdr:ext cx="534377" cy="259045"/>
    <xdr:sp macro="" textlink="">
      <xdr:nvSpPr>
        <xdr:cNvPr id="365" name="普通建設事業費該当値テキスト"/>
        <xdr:cNvSpPr txBox="1"/>
      </xdr:nvSpPr>
      <xdr:spPr>
        <a:xfrm>
          <a:off x="10528300" y="942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65921</xdr:rowOff>
    </xdr:from>
    <xdr:to>
      <xdr:col>50</xdr:col>
      <xdr:colOff>165100</xdr:colOff>
      <xdr:row>54</xdr:row>
      <xdr:rowOff>167521</xdr:rowOff>
    </xdr:to>
    <xdr:sp macro="" textlink="">
      <xdr:nvSpPr>
        <xdr:cNvPr id="366" name="楕円 365"/>
        <xdr:cNvSpPr/>
      </xdr:nvSpPr>
      <xdr:spPr>
        <a:xfrm>
          <a:off x="9588500" y="93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12598</xdr:rowOff>
    </xdr:from>
    <xdr:ext cx="599010" cy="259045"/>
    <xdr:sp macro="" textlink="">
      <xdr:nvSpPr>
        <xdr:cNvPr id="367" name="テキスト ボックス 366"/>
        <xdr:cNvSpPr txBox="1"/>
      </xdr:nvSpPr>
      <xdr:spPr>
        <a:xfrm>
          <a:off x="9339795" y="909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145492</xdr:rowOff>
    </xdr:from>
    <xdr:to>
      <xdr:col>46</xdr:col>
      <xdr:colOff>38100</xdr:colOff>
      <xdr:row>56</xdr:row>
      <xdr:rowOff>75642</xdr:rowOff>
    </xdr:to>
    <xdr:sp macro="" textlink="">
      <xdr:nvSpPr>
        <xdr:cNvPr id="368" name="楕円 367"/>
        <xdr:cNvSpPr/>
      </xdr:nvSpPr>
      <xdr:spPr>
        <a:xfrm>
          <a:off x="8699500" y="957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92169</xdr:rowOff>
    </xdr:from>
    <xdr:ext cx="599010" cy="259045"/>
    <xdr:sp macro="" textlink="">
      <xdr:nvSpPr>
        <xdr:cNvPr id="369" name="テキスト ボックス 368"/>
        <xdr:cNvSpPr txBox="1"/>
      </xdr:nvSpPr>
      <xdr:spPr>
        <a:xfrm>
          <a:off x="8450795" y="935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65400</xdr:rowOff>
    </xdr:from>
    <xdr:to>
      <xdr:col>41</xdr:col>
      <xdr:colOff>101600</xdr:colOff>
      <xdr:row>55</xdr:row>
      <xdr:rowOff>167000</xdr:rowOff>
    </xdr:to>
    <xdr:sp macro="" textlink="">
      <xdr:nvSpPr>
        <xdr:cNvPr id="370" name="楕円 369"/>
        <xdr:cNvSpPr/>
      </xdr:nvSpPr>
      <xdr:spPr>
        <a:xfrm>
          <a:off x="7810500" y="94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12077</xdr:rowOff>
    </xdr:from>
    <xdr:ext cx="599010" cy="259045"/>
    <xdr:sp macro="" textlink="">
      <xdr:nvSpPr>
        <xdr:cNvPr id="371" name="テキスト ボックス 370"/>
        <xdr:cNvSpPr txBox="1"/>
      </xdr:nvSpPr>
      <xdr:spPr>
        <a:xfrm>
          <a:off x="7561795" y="927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33665</xdr:rowOff>
    </xdr:from>
    <xdr:to>
      <xdr:col>36</xdr:col>
      <xdr:colOff>165100</xdr:colOff>
      <xdr:row>55</xdr:row>
      <xdr:rowOff>135265</xdr:rowOff>
    </xdr:to>
    <xdr:sp macro="" textlink="">
      <xdr:nvSpPr>
        <xdr:cNvPr id="372" name="楕円 371"/>
        <xdr:cNvSpPr/>
      </xdr:nvSpPr>
      <xdr:spPr>
        <a:xfrm>
          <a:off x="6921500" y="94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151792</xdr:rowOff>
    </xdr:from>
    <xdr:ext cx="599010" cy="259045"/>
    <xdr:sp macro="" textlink="">
      <xdr:nvSpPr>
        <xdr:cNvPr id="373" name="テキスト ボックス 372"/>
        <xdr:cNvSpPr txBox="1"/>
      </xdr:nvSpPr>
      <xdr:spPr>
        <a:xfrm>
          <a:off x="6672795" y="9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98198</xdr:rowOff>
    </xdr:from>
    <xdr:to>
      <xdr:col>55</xdr:col>
      <xdr:colOff>0</xdr:colOff>
      <xdr:row>78</xdr:row>
      <xdr:rowOff>11164</xdr:rowOff>
    </xdr:to>
    <xdr:cxnSp macro="">
      <xdr:nvCxnSpPr>
        <xdr:cNvPr id="398" name="直線コネクタ 397"/>
        <xdr:cNvCxnSpPr/>
      </xdr:nvCxnSpPr>
      <xdr:spPr>
        <a:xfrm>
          <a:off x="9639300" y="12956948"/>
          <a:ext cx="838200" cy="42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98198</xdr:rowOff>
    </xdr:from>
    <xdr:to>
      <xdr:col>50</xdr:col>
      <xdr:colOff>114300</xdr:colOff>
      <xdr:row>76</xdr:row>
      <xdr:rowOff>106456</xdr:rowOff>
    </xdr:to>
    <xdr:cxnSp macro="">
      <xdr:nvCxnSpPr>
        <xdr:cNvPr id="401" name="直線コネクタ 400"/>
        <xdr:cNvCxnSpPr/>
      </xdr:nvCxnSpPr>
      <xdr:spPr>
        <a:xfrm flipV="1">
          <a:off x="8750300" y="12956948"/>
          <a:ext cx="889000" cy="17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106456</xdr:rowOff>
    </xdr:from>
    <xdr:to>
      <xdr:col>45</xdr:col>
      <xdr:colOff>177800</xdr:colOff>
      <xdr:row>76</xdr:row>
      <xdr:rowOff>150924</xdr:rowOff>
    </xdr:to>
    <xdr:cxnSp macro="">
      <xdr:nvCxnSpPr>
        <xdr:cNvPr id="404" name="直線コネクタ 403"/>
        <xdr:cNvCxnSpPr/>
      </xdr:nvCxnSpPr>
      <xdr:spPr>
        <a:xfrm flipV="1">
          <a:off x="7861300" y="13136656"/>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15456</xdr:rowOff>
    </xdr:from>
    <xdr:to>
      <xdr:col>41</xdr:col>
      <xdr:colOff>50800</xdr:colOff>
      <xdr:row>76</xdr:row>
      <xdr:rowOff>150924</xdr:rowOff>
    </xdr:to>
    <xdr:cxnSp macro="">
      <xdr:nvCxnSpPr>
        <xdr:cNvPr id="407" name="直線コネクタ 406"/>
        <xdr:cNvCxnSpPr/>
      </xdr:nvCxnSpPr>
      <xdr:spPr>
        <a:xfrm>
          <a:off x="6972300" y="13045656"/>
          <a:ext cx="889000" cy="13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131814</xdr:rowOff>
    </xdr:from>
    <xdr:to>
      <xdr:col>55</xdr:col>
      <xdr:colOff>50800</xdr:colOff>
      <xdr:row>78</xdr:row>
      <xdr:rowOff>61964</xdr:rowOff>
    </xdr:to>
    <xdr:sp macro="" textlink="">
      <xdr:nvSpPr>
        <xdr:cNvPr id="417" name="楕円 416"/>
        <xdr:cNvSpPr/>
      </xdr:nvSpPr>
      <xdr:spPr>
        <a:xfrm>
          <a:off x="10426700" y="133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46741</xdr:rowOff>
    </xdr:from>
    <xdr:ext cx="469744" cy="259045"/>
    <xdr:sp macro="" textlink="">
      <xdr:nvSpPr>
        <xdr:cNvPr id="418" name="普通建設事業費 （ うち新規整備　）該当値テキスト"/>
        <xdr:cNvSpPr txBox="1"/>
      </xdr:nvSpPr>
      <xdr:spPr>
        <a:xfrm>
          <a:off x="10528300" y="132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47398</xdr:rowOff>
    </xdr:from>
    <xdr:to>
      <xdr:col>50</xdr:col>
      <xdr:colOff>165100</xdr:colOff>
      <xdr:row>75</xdr:row>
      <xdr:rowOff>148999</xdr:rowOff>
    </xdr:to>
    <xdr:sp macro="" textlink="">
      <xdr:nvSpPr>
        <xdr:cNvPr id="419" name="楕円 418"/>
        <xdr:cNvSpPr/>
      </xdr:nvSpPr>
      <xdr:spPr>
        <a:xfrm>
          <a:off x="9588500" y="129061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165525</xdr:rowOff>
    </xdr:from>
    <xdr:ext cx="534377" cy="259045"/>
    <xdr:sp macro="" textlink="">
      <xdr:nvSpPr>
        <xdr:cNvPr id="420" name="テキスト ボックス 419"/>
        <xdr:cNvSpPr txBox="1"/>
      </xdr:nvSpPr>
      <xdr:spPr>
        <a:xfrm>
          <a:off x="9372111" y="126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55656</xdr:rowOff>
    </xdr:from>
    <xdr:to>
      <xdr:col>46</xdr:col>
      <xdr:colOff>38100</xdr:colOff>
      <xdr:row>76</xdr:row>
      <xdr:rowOff>157256</xdr:rowOff>
    </xdr:to>
    <xdr:sp macro="" textlink="">
      <xdr:nvSpPr>
        <xdr:cNvPr id="421" name="楕円 420"/>
        <xdr:cNvSpPr/>
      </xdr:nvSpPr>
      <xdr:spPr>
        <a:xfrm>
          <a:off x="8699500" y="130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2333</xdr:rowOff>
    </xdr:from>
    <xdr:ext cx="534377" cy="259045"/>
    <xdr:sp macro="" textlink="">
      <xdr:nvSpPr>
        <xdr:cNvPr id="422" name="テキスト ボックス 421"/>
        <xdr:cNvSpPr txBox="1"/>
      </xdr:nvSpPr>
      <xdr:spPr>
        <a:xfrm>
          <a:off x="8483111" y="12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100124</xdr:rowOff>
    </xdr:from>
    <xdr:to>
      <xdr:col>41</xdr:col>
      <xdr:colOff>101600</xdr:colOff>
      <xdr:row>77</xdr:row>
      <xdr:rowOff>30274</xdr:rowOff>
    </xdr:to>
    <xdr:sp macro="" textlink="">
      <xdr:nvSpPr>
        <xdr:cNvPr id="423" name="楕円 422"/>
        <xdr:cNvSpPr/>
      </xdr:nvSpPr>
      <xdr:spPr>
        <a:xfrm>
          <a:off x="7810500" y="1313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46801</xdr:rowOff>
    </xdr:from>
    <xdr:ext cx="534377" cy="259045"/>
    <xdr:sp macro="" textlink="">
      <xdr:nvSpPr>
        <xdr:cNvPr id="424" name="テキスト ボックス 423"/>
        <xdr:cNvSpPr txBox="1"/>
      </xdr:nvSpPr>
      <xdr:spPr>
        <a:xfrm>
          <a:off x="7594111" y="1290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136106</xdr:rowOff>
    </xdr:from>
    <xdr:to>
      <xdr:col>36</xdr:col>
      <xdr:colOff>165100</xdr:colOff>
      <xdr:row>76</xdr:row>
      <xdr:rowOff>66256</xdr:rowOff>
    </xdr:to>
    <xdr:sp macro="" textlink="">
      <xdr:nvSpPr>
        <xdr:cNvPr id="425" name="楕円 424"/>
        <xdr:cNvSpPr/>
      </xdr:nvSpPr>
      <xdr:spPr>
        <a:xfrm>
          <a:off x="6921500" y="129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82783</xdr:rowOff>
    </xdr:from>
    <xdr:ext cx="534377" cy="259045"/>
    <xdr:sp macro="" textlink="">
      <xdr:nvSpPr>
        <xdr:cNvPr id="426" name="テキスト ボックス 425"/>
        <xdr:cNvSpPr txBox="1"/>
      </xdr:nvSpPr>
      <xdr:spPr>
        <a:xfrm>
          <a:off x="6705111" y="127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97588</xdr:rowOff>
    </xdr:from>
    <xdr:to>
      <xdr:col>55</xdr:col>
      <xdr:colOff>0</xdr:colOff>
      <xdr:row>96</xdr:row>
      <xdr:rowOff>153800</xdr:rowOff>
    </xdr:to>
    <xdr:cxnSp macro="">
      <xdr:nvCxnSpPr>
        <xdr:cNvPr id="453" name="直線コネクタ 452"/>
        <xdr:cNvCxnSpPr/>
      </xdr:nvCxnSpPr>
      <xdr:spPr>
        <a:xfrm flipV="1">
          <a:off x="9639300" y="16556788"/>
          <a:ext cx="8382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153800</xdr:rowOff>
    </xdr:from>
    <xdr:to>
      <xdr:col>50</xdr:col>
      <xdr:colOff>114300</xdr:colOff>
      <xdr:row>97</xdr:row>
      <xdr:rowOff>108885</xdr:rowOff>
    </xdr:to>
    <xdr:cxnSp macro="">
      <xdr:nvCxnSpPr>
        <xdr:cNvPr id="456" name="直線コネクタ 455"/>
        <xdr:cNvCxnSpPr/>
      </xdr:nvCxnSpPr>
      <xdr:spPr>
        <a:xfrm flipV="1">
          <a:off x="8750300" y="16613000"/>
          <a:ext cx="889000" cy="1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149343</xdr:rowOff>
    </xdr:from>
    <xdr:to>
      <xdr:col>45</xdr:col>
      <xdr:colOff>177800</xdr:colOff>
      <xdr:row>97</xdr:row>
      <xdr:rowOff>108885</xdr:rowOff>
    </xdr:to>
    <xdr:cxnSp macro="">
      <xdr:nvCxnSpPr>
        <xdr:cNvPr id="459" name="直線コネクタ 458"/>
        <xdr:cNvCxnSpPr/>
      </xdr:nvCxnSpPr>
      <xdr:spPr>
        <a:xfrm>
          <a:off x="7861300" y="16608543"/>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149343</xdr:rowOff>
    </xdr:from>
    <xdr:to>
      <xdr:col>41</xdr:col>
      <xdr:colOff>50800</xdr:colOff>
      <xdr:row>97</xdr:row>
      <xdr:rowOff>63522</xdr:rowOff>
    </xdr:to>
    <xdr:cxnSp macro="">
      <xdr:nvCxnSpPr>
        <xdr:cNvPr id="462" name="直線コネクタ 461"/>
        <xdr:cNvCxnSpPr/>
      </xdr:nvCxnSpPr>
      <xdr:spPr>
        <a:xfrm flipV="1">
          <a:off x="6972300" y="16608543"/>
          <a:ext cx="889000" cy="8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46788</xdr:rowOff>
    </xdr:from>
    <xdr:to>
      <xdr:col>55</xdr:col>
      <xdr:colOff>50800</xdr:colOff>
      <xdr:row>96</xdr:row>
      <xdr:rowOff>148388</xdr:rowOff>
    </xdr:to>
    <xdr:sp macro="" textlink="">
      <xdr:nvSpPr>
        <xdr:cNvPr id="472" name="楕円 471"/>
        <xdr:cNvSpPr/>
      </xdr:nvSpPr>
      <xdr:spPr>
        <a:xfrm>
          <a:off x="10426700" y="165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69665</xdr:rowOff>
    </xdr:from>
    <xdr:ext cx="534377" cy="259045"/>
    <xdr:sp macro="" textlink="">
      <xdr:nvSpPr>
        <xdr:cNvPr id="473" name="普通建設事業費 （ うち更新整備　）該当値テキスト"/>
        <xdr:cNvSpPr txBox="1"/>
      </xdr:nvSpPr>
      <xdr:spPr>
        <a:xfrm>
          <a:off x="10528300" y="163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103000</xdr:rowOff>
    </xdr:from>
    <xdr:to>
      <xdr:col>50</xdr:col>
      <xdr:colOff>165100</xdr:colOff>
      <xdr:row>97</xdr:row>
      <xdr:rowOff>33150</xdr:rowOff>
    </xdr:to>
    <xdr:sp macro="" textlink="">
      <xdr:nvSpPr>
        <xdr:cNvPr id="474" name="楕円 473"/>
        <xdr:cNvSpPr/>
      </xdr:nvSpPr>
      <xdr:spPr>
        <a:xfrm>
          <a:off x="9588500" y="165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49677</xdr:rowOff>
    </xdr:from>
    <xdr:ext cx="534377" cy="259045"/>
    <xdr:sp macro="" textlink="">
      <xdr:nvSpPr>
        <xdr:cNvPr id="475" name="テキスト ボックス 474"/>
        <xdr:cNvSpPr txBox="1"/>
      </xdr:nvSpPr>
      <xdr:spPr>
        <a:xfrm>
          <a:off x="9372111" y="163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58085</xdr:rowOff>
    </xdr:from>
    <xdr:to>
      <xdr:col>46</xdr:col>
      <xdr:colOff>38100</xdr:colOff>
      <xdr:row>97</xdr:row>
      <xdr:rowOff>159685</xdr:rowOff>
    </xdr:to>
    <xdr:sp macro="" textlink="">
      <xdr:nvSpPr>
        <xdr:cNvPr id="476" name="楕円 475"/>
        <xdr:cNvSpPr/>
      </xdr:nvSpPr>
      <xdr:spPr>
        <a:xfrm>
          <a:off x="8699500" y="166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150812</xdr:rowOff>
    </xdr:from>
    <xdr:ext cx="534377" cy="259045"/>
    <xdr:sp macro="" textlink="">
      <xdr:nvSpPr>
        <xdr:cNvPr id="477" name="テキスト ボックス 476"/>
        <xdr:cNvSpPr txBox="1"/>
      </xdr:nvSpPr>
      <xdr:spPr>
        <a:xfrm>
          <a:off x="8483111" y="167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98543</xdr:rowOff>
    </xdr:from>
    <xdr:to>
      <xdr:col>41</xdr:col>
      <xdr:colOff>101600</xdr:colOff>
      <xdr:row>97</xdr:row>
      <xdr:rowOff>28693</xdr:rowOff>
    </xdr:to>
    <xdr:sp macro="" textlink="">
      <xdr:nvSpPr>
        <xdr:cNvPr id="478" name="楕円 477"/>
        <xdr:cNvSpPr/>
      </xdr:nvSpPr>
      <xdr:spPr>
        <a:xfrm>
          <a:off x="7810500" y="165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45220</xdr:rowOff>
    </xdr:from>
    <xdr:ext cx="534377" cy="259045"/>
    <xdr:sp macro="" textlink="">
      <xdr:nvSpPr>
        <xdr:cNvPr id="479" name="テキスト ボックス 478"/>
        <xdr:cNvSpPr txBox="1"/>
      </xdr:nvSpPr>
      <xdr:spPr>
        <a:xfrm>
          <a:off x="7594111" y="163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12722</xdr:rowOff>
    </xdr:from>
    <xdr:to>
      <xdr:col>36</xdr:col>
      <xdr:colOff>165100</xdr:colOff>
      <xdr:row>97</xdr:row>
      <xdr:rowOff>114322</xdr:rowOff>
    </xdr:to>
    <xdr:sp macro="" textlink="">
      <xdr:nvSpPr>
        <xdr:cNvPr id="480" name="楕円 479"/>
        <xdr:cNvSpPr/>
      </xdr:nvSpPr>
      <xdr:spPr>
        <a:xfrm>
          <a:off x="6921500" y="1664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130849</xdr:rowOff>
    </xdr:from>
    <xdr:ext cx="534377" cy="259045"/>
    <xdr:sp macro="" textlink="">
      <xdr:nvSpPr>
        <xdr:cNvPr id="481" name="テキスト ボックス 480"/>
        <xdr:cNvSpPr txBox="1"/>
      </xdr:nvSpPr>
      <xdr:spPr>
        <a:xfrm>
          <a:off x="6705111" y="1641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49529</xdr:rowOff>
    </xdr:from>
    <xdr:to>
      <xdr:col>85</xdr:col>
      <xdr:colOff>127000</xdr:colOff>
      <xdr:row>36</xdr:row>
      <xdr:rowOff>62422</xdr:rowOff>
    </xdr:to>
    <xdr:cxnSp macro="">
      <xdr:nvCxnSpPr>
        <xdr:cNvPr id="506" name="直線コネクタ 505"/>
        <xdr:cNvCxnSpPr/>
      </xdr:nvCxnSpPr>
      <xdr:spPr>
        <a:xfrm>
          <a:off x="15481300" y="6221729"/>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127504</xdr:rowOff>
    </xdr:from>
    <xdr:to>
      <xdr:col>81</xdr:col>
      <xdr:colOff>50800</xdr:colOff>
      <xdr:row>36</xdr:row>
      <xdr:rowOff>49529</xdr:rowOff>
    </xdr:to>
    <xdr:cxnSp macro="">
      <xdr:nvCxnSpPr>
        <xdr:cNvPr id="509" name="直線コネクタ 508"/>
        <xdr:cNvCxnSpPr/>
      </xdr:nvCxnSpPr>
      <xdr:spPr>
        <a:xfrm>
          <a:off x="14592300" y="6128254"/>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127504</xdr:rowOff>
    </xdr:from>
    <xdr:to>
      <xdr:col>76</xdr:col>
      <xdr:colOff>114300</xdr:colOff>
      <xdr:row>37</xdr:row>
      <xdr:rowOff>1443</xdr:rowOff>
    </xdr:to>
    <xdr:cxnSp macro="">
      <xdr:nvCxnSpPr>
        <xdr:cNvPr id="512" name="直線コネクタ 511"/>
        <xdr:cNvCxnSpPr/>
      </xdr:nvCxnSpPr>
      <xdr:spPr>
        <a:xfrm flipV="1">
          <a:off x="13703300" y="6128254"/>
          <a:ext cx="889000" cy="2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1443</xdr:rowOff>
    </xdr:from>
    <xdr:to>
      <xdr:col>71</xdr:col>
      <xdr:colOff>177800</xdr:colOff>
      <xdr:row>38</xdr:row>
      <xdr:rowOff>25114</xdr:rowOff>
    </xdr:to>
    <xdr:cxnSp macro="">
      <xdr:nvCxnSpPr>
        <xdr:cNvPr id="515" name="直線コネクタ 514"/>
        <xdr:cNvCxnSpPr/>
      </xdr:nvCxnSpPr>
      <xdr:spPr>
        <a:xfrm flipV="1">
          <a:off x="12814300" y="6345093"/>
          <a:ext cx="889000" cy="1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11622</xdr:rowOff>
    </xdr:from>
    <xdr:to>
      <xdr:col>85</xdr:col>
      <xdr:colOff>177800</xdr:colOff>
      <xdr:row>36</xdr:row>
      <xdr:rowOff>113222</xdr:rowOff>
    </xdr:to>
    <xdr:sp macro="" textlink="">
      <xdr:nvSpPr>
        <xdr:cNvPr id="525" name="楕円 524"/>
        <xdr:cNvSpPr/>
      </xdr:nvSpPr>
      <xdr:spPr>
        <a:xfrm>
          <a:off x="16268700" y="61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34499</xdr:rowOff>
    </xdr:from>
    <xdr:ext cx="534377" cy="259045"/>
    <xdr:sp macro="" textlink="">
      <xdr:nvSpPr>
        <xdr:cNvPr id="526" name="災害復旧事業費該当値テキスト"/>
        <xdr:cNvSpPr txBox="1"/>
      </xdr:nvSpPr>
      <xdr:spPr>
        <a:xfrm>
          <a:off x="16370300" y="603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170179</xdr:rowOff>
    </xdr:from>
    <xdr:to>
      <xdr:col>81</xdr:col>
      <xdr:colOff>101600</xdr:colOff>
      <xdr:row>36</xdr:row>
      <xdr:rowOff>100329</xdr:rowOff>
    </xdr:to>
    <xdr:sp macro="" textlink="">
      <xdr:nvSpPr>
        <xdr:cNvPr id="527" name="楕円 526"/>
        <xdr:cNvSpPr/>
      </xdr:nvSpPr>
      <xdr:spPr>
        <a:xfrm>
          <a:off x="15430500" y="61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116856</xdr:rowOff>
    </xdr:from>
    <xdr:ext cx="534377" cy="259045"/>
    <xdr:sp macro="" textlink="">
      <xdr:nvSpPr>
        <xdr:cNvPr id="528" name="テキスト ボックス 527"/>
        <xdr:cNvSpPr txBox="1"/>
      </xdr:nvSpPr>
      <xdr:spPr>
        <a:xfrm>
          <a:off x="15214111" y="5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76704</xdr:rowOff>
    </xdr:from>
    <xdr:to>
      <xdr:col>76</xdr:col>
      <xdr:colOff>165100</xdr:colOff>
      <xdr:row>36</xdr:row>
      <xdr:rowOff>6854</xdr:rowOff>
    </xdr:to>
    <xdr:sp macro="" textlink="">
      <xdr:nvSpPr>
        <xdr:cNvPr id="529" name="楕円 528"/>
        <xdr:cNvSpPr/>
      </xdr:nvSpPr>
      <xdr:spPr>
        <a:xfrm>
          <a:off x="14541500" y="60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23381</xdr:rowOff>
    </xdr:from>
    <xdr:ext cx="534377" cy="259045"/>
    <xdr:sp macro="" textlink="">
      <xdr:nvSpPr>
        <xdr:cNvPr id="530" name="テキスト ボックス 529"/>
        <xdr:cNvSpPr txBox="1"/>
      </xdr:nvSpPr>
      <xdr:spPr>
        <a:xfrm>
          <a:off x="14325111" y="585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122093</xdr:rowOff>
    </xdr:from>
    <xdr:to>
      <xdr:col>72</xdr:col>
      <xdr:colOff>38100</xdr:colOff>
      <xdr:row>37</xdr:row>
      <xdr:rowOff>52243</xdr:rowOff>
    </xdr:to>
    <xdr:sp macro="" textlink="">
      <xdr:nvSpPr>
        <xdr:cNvPr id="531" name="楕円 530"/>
        <xdr:cNvSpPr/>
      </xdr:nvSpPr>
      <xdr:spPr>
        <a:xfrm>
          <a:off x="13652500" y="62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68770</xdr:rowOff>
    </xdr:from>
    <xdr:ext cx="534377" cy="259045"/>
    <xdr:sp macro="" textlink="">
      <xdr:nvSpPr>
        <xdr:cNvPr id="532" name="テキスト ボックス 531"/>
        <xdr:cNvSpPr txBox="1"/>
      </xdr:nvSpPr>
      <xdr:spPr>
        <a:xfrm>
          <a:off x="13436111" y="606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145764</xdr:rowOff>
    </xdr:from>
    <xdr:to>
      <xdr:col>67</xdr:col>
      <xdr:colOff>101600</xdr:colOff>
      <xdr:row>38</xdr:row>
      <xdr:rowOff>75915</xdr:rowOff>
    </xdr:to>
    <xdr:sp macro="" textlink="">
      <xdr:nvSpPr>
        <xdr:cNvPr id="533" name="楕円 532"/>
        <xdr:cNvSpPr/>
      </xdr:nvSpPr>
      <xdr:spPr>
        <a:xfrm>
          <a:off x="12763500" y="6489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67041</xdr:rowOff>
    </xdr:from>
    <xdr:ext cx="313932" cy="259045"/>
    <xdr:sp macro="" textlink="">
      <xdr:nvSpPr>
        <xdr:cNvPr id="534" name="テキスト ボックス 533"/>
        <xdr:cNvSpPr txBox="1"/>
      </xdr:nvSpPr>
      <xdr:spPr>
        <a:xfrm>
          <a:off x="12657333" y="6582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147205</xdr:rowOff>
    </xdr:from>
    <xdr:to>
      <xdr:col>85</xdr:col>
      <xdr:colOff>127000</xdr:colOff>
      <xdr:row>76</xdr:row>
      <xdr:rowOff>162978</xdr:rowOff>
    </xdr:to>
    <xdr:cxnSp macro="">
      <xdr:nvCxnSpPr>
        <xdr:cNvPr id="616" name="直線コネクタ 615"/>
        <xdr:cNvCxnSpPr/>
      </xdr:nvCxnSpPr>
      <xdr:spPr>
        <a:xfrm>
          <a:off x="15481300" y="13177405"/>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131079</xdr:rowOff>
    </xdr:from>
    <xdr:to>
      <xdr:col>81</xdr:col>
      <xdr:colOff>50800</xdr:colOff>
      <xdr:row>76</xdr:row>
      <xdr:rowOff>147205</xdr:rowOff>
    </xdr:to>
    <xdr:cxnSp macro="">
      <xdr:nvCxnSpPr>
        <xdr:cNvPr id="619" name="直線コネクタ 618"/>
        <xdr:cNvCxnSpPr/>
      </xdr:nvCxnSpPr>
      <xdr:spPr>
        <a:xfrm>
          <a:off x="14592300" y="13161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131079</xdr:rowOff>
    </xdr:from>
    <xdr:to>
      <xdr:col>76</xdr:col>
      <xdr:colOff>114300</xdr:colOff>
      <xdr:row>76</xdr:row>
      <xdr:rowOff>167818</xdr:rowOff>
    </xdr:to>
    <xdr:cxnSp macro="">
      <xdr:nvCxnSpPr>
        <xdr:cNvPr id="622" name="直線コネクタ 621"/>
        <xdr:cNvCxnSpPr/>
      </xdr:nvCxnSpPr>
      <xdr:spPr>
        <a:xfrm flipV="1">
          <a:off x="13703300" y="13161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167118</xdr:rowOff>
    </xdr:from>
    <xdr:to>
      <xdr:col>71</xdr:col>
      <xdr:colOff>177800</xdr:colOff>
      <xdr:row>76</xdr:row>
      <xdr:rowOff>167818</xdr:rowOff>
    </xdr:to>
    <xdr:cxnSp macro="">
      <xdr:nvCxnSpPr>
        <xdr:cNvPr id="625" name="直線コネクタ 624"/>
        <xdr:cNvCxnSpPr/>
      </xdr:nvCxnSpPr>
      <xdr:spPr>
        <a:xfrm>
          <a:off x="12814300" y="13197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112178</xdr:rowOff>
    </xdr:from>
    <xdr:to>
      <xdr:col>85</xdr:col>
      <xdr:colOff>177800</xdr:colOff>
      <xdr:row>77</xdr:row>
      <xdr:rowOff>42328</xdr:rowOff>
    </xdr:to>
    <xdr:sp macro="" textlink="">
      <xdr:nvSpPr>
        <xdr:cNvPr id="635" name="楕円 634"/>
        <xdr:cNvSpPr/>
      </xdr:nvSpPr>
      <xdr:spPr>
        <a:xfrm>
          <a:off x="16268700" y="1314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135055</xdr:rowOff>
    </xdr:from>
    <xdr:ext cx="599010" cy="259045"/>
    <xdr:sp macro="" textlink="">
      <xdr:nvSpPr>
        <xdr:cNvPr id="636" name="公債費該当値テキスト"/>
        <xdr:cNvSpPr txBox="1"/>
      </xdr:nvSpPr>
      <xdr:spPr>
        <a:xfrm>
          <a:off x="16370300" y="129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96405</xdr:rowOff>
    </xdr:from>
    <xdr:to>
      <xdr:col>81</xdr:col>
      <xdr:colOff>101600</xdr:colOff>
      <xdr:row>77</xdr:row>
      <xdr:rowOff>26555</xdr:rowOff>
    </xdr:to>
    <xdr:sp macro="" textlink="">
      <xdr:nvSpPr>
        <xdr:cNvPr id="637" name="楕円 636"/>
        <xdr:cNvSpPr/>
      </xdr:nvSpPr>
      <xdr:spPr>
        <a:xfrm>
          <a:off x="15430500" y="131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43082</xdr:rowOff>
    </xdr:from>
    <xdr:ext cx="599010" cy="259045"/>
    <xdr:sp macro="" textlink="">
      <xdr:nvSpPr>
        <xdr:cNvPr id="638" name="テキスト ボックス 637"/>
        <xdr:cNvSpPr txBox="1"/>
      </xdr:nvSpPr>
      <xdr:spPr>
        <a:xfrm>
          <a:off x="15181795" y="1290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80279</xdr:rowOff>
    </xdr:from>
    <xdr:to>
      <xdr:col>76</xdr:col>
      <xdr:colOff>165100</xdr:colOff>
      <xdr:row>77</xdr:row>
      <xdr:rowOff>10429</xdr:rowOff>
    </xdr:to>
    <xdr:sp macro="" textlink="">
      <xdr:nvSpPr>
        <xdr:cNvPr id="639" name="楕円 638"/>
        <xdr:cNvSpPr/>
      </xdr:nvSpPr>
      <xdr:spPr>
        <a:xfrm>
          <a:off x="14541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26956</xdr:rowOff>
    </xdr:from>
    <xdr:ext cx="599010" cy="259045"/>
    <xdr:sp macro="" textlink="">
      <xdr:nvSpPr>
        <xdr:cNvPr id="640" name="テキスト ボックス 639"/>
        <xdr:cNvSpPr txBox="1"/>
      </xdr:nvSpPr>
      <xdr:spPr>
        <a:xfrm>
          <a:off x="14292795" y="128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117018</xdr:rowOff>
    </xdr:from>
    <xdr:to>
      <xdr:col>72</xdr:col>
      <xdr:colOff>38100</xdr:colOff>
      <xdr:row>77</xdr:row>
      <xdr:rowOff>47168</xdr:rowOff>
    </xdr:to>
    <xdr:sp macro="" textlink="">
      <xdr:nvSpPr>
        <xdr:cNvPr id="641" name="楕円 640"/>
        <xdr:cNvSpPr/>
      </xdr:nvSpPr>
      <xdr:spPr>
        <a:xfrm>
          <a:off x="13652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63695</xdr:rowOff>
    </xdr:from>
    <xdr:ext cx="599010" cy="259045"/>
    <xdr:sp macro="" textlink="">
      <xdr:nvSpPr>
        <xdr:cNvPr id="642" name="テキスト ボックス 641"/>
        <xdr:cNvSpPr txBox="1"/>
      </xdr:nvSpPr>
      <xdr:spPr>
        <a:xfrm>
          <a:off x="13403795" y="1292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116318</xdr:rowOff>
    </xdr:from>
    <xdr:to>
      <xdr:col>67</xdr:col>
      <xdr:colOff>101600</xdr:colOff>
      <xdr:row>77</xdr:row>
      <xdr:rowOff>46468</xdr:rowOff>
    </xdr:to>
    <xdr:sp macro="" textlink="">
      <xdr:nvSpPr>
        <xdr:cNvPr id="643" name="楕円 642"/>
        <xdr:cNvSpPr/>
      </xdr:nvSpPr>
      <xdr:spPr>
        <a:xfrm>
          <a:off x="12763500" y="131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62996</xdr:rowOff>
    </xdr:from>
    <xdr:ext cx="599010" cy="259045"/>
    <xdr:sp macro="" textlink="">
      <xdr:nvSpPr>
        <xdr:cNvPr id="644" name="テキスト ボックス 643"/>
        <xdr:cNvSpPr txBox="1"/>
      </xdr:nvSpPr>
      <xdr:spPr>
        <a:xfrm>
          <a:off x="12514795" y="129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28623</xdr:rowOff>
    </xdr:from>
    <xdr:to>
      <xdr:col>85</xdr:col>
      <xdr:colOff>127000</xdr:colOff>
      <xdr:row>98</xdr:row>
      <xdr:rowOff>91653</xdr:rowOff>
    </xdr:to>
    <xdr:cxnSp macro="">
      <xdr:nvCxnSpPr>
        <xdr:cNvPr id="671" name="直線コネクタ 670"/>
        <xdr:cNvCxnSpPr/>
      </xdr:nvCxnSpPr>
      <xdr:spPr>
        <a:xfrm flipV="1">
          <a:off x="15481300" y="16830723"/>
          <a:ext cx="838200" cy="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91653</xdr:rowOff>
    </xdr:from>
    <xdr:to>
      <xdr:col>81</xdr:col>
      <xdr:colOff>50800</xdr:colOff>
      <xdr:row>98</xdr:row>
      <xdr:rowOff>112108</xdr:rowOff>
    </xdr:to>
    <xdr:cxnSp macro="">
      <xdr:nvCxnSpPr>
        <xdr:cNvPr id="674" name="直線コネクタ 673"/>
        <xdr:cNvCxnSpPr/>
      </xdr:nvCxnSpPr>
      <xdr:spPr>
        <a:xfrm flipV="1">
          <a:off x="14592300" y="16893753"/>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112108</xdr:rowOff>
    </xdr:from>
    <xdr:to>
      <xdr:col>76</xdr:col>
      <xdr:colOff>114300</xdr:colOff>
      <xdr:row>98</xdr:row>
      <xdr:rowOff>123067</xdr:rowOff>
    </xdr:to>
    <xdr:cxnSp macro="">
      <xdr:nvCxnSpPr>
        <xdr:cNvPr id="677" name="直線コネクタ 676"/>
        <xdr:cNvCxnSpPr/>
      </xdr:nvCxnSpPr>
      <xdr:spPr>
        <a:xfrm flipV="1">
          <a:off x="13703300" y="16914208"/>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93278</xdr:rowOff>
    </xdr:from>
    <xdr:to>
      <xdr:col>71</xdr:col>
      <xdr:colOff>177800</xdr:colOff>
      <xdr:row>98</xdr:row>
      <xdr:rowOff>123067</xdr:rowOff>
    </xdr:to>
    <xdr:cxnSp macro="">
      <xdr:nvCxnSpPr>
        <xdr:cNvPr id="680" name="直線コネクタ 679"/>
        <xdr:cNvCxnSpPr/>
      </xdr:nvCxnSpPr>
      <xdr:spPr>
        <a:xfrm>
          <a:off x="12814300" y="16895378"/>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149273</xdr:rowOff>
    </xdr:from>
    <xdr:to>
      <xdr:col>85</xdr:col>
      <xdr:colOff>177800</xdr:colOff>
      <xdr:row>98</xdr:row>
      <xdr:rowOff>79423</xdr:rowOff>
    </xdr:to>
    <xdr:sp macro="" textlink="">
      <xdr:nvSpPr>
        <xdr:cNvPr id="690" name="楕円 689"/>
        <xdr:cNvSpPr/>
      </xdr:nvSpPr>
      <xdr:spPr>
        <a:xfrm>
          <a:off x="16268700" y="167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108650</xdr:rowOff>
    </xdr:from>
    <xdr:ext cx="534377" cy="259045"/>
    <xdr:sp macro="" textlink="">
      <xdr:nvSpPr>
        <xdr:cNvPr id="691" name="積立金該当値テキスト"/>
        <xdr:cNvSpPr txBox="1"/>
      </xdr:nvSpPr>
      <xdr:spPr>
        <a:xfrm>
          <a:off x="16370300" y="165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40853</xdr:rowOff>
    </xdr:from>
    <xdr:to>
      <xdr:col>81</xdr:col>
      <xdr:colOff>101600</xdr:colOff>
      <xdr:row>98</xdr:row>
      <xdr:rowOff>142453</xdr:rowOff>
    </xdr:to>
    <xdr:sp macro="" textlink="">
      <xdr:nvSpPr>
        <xdr:cNvPr id="692" name="楕円 691"/>
        <xdr:cNvSpPr/>
      </xdr:nvSpPr>
      <xdr:spPr>
        <a:xfrm>
          <a:off x="15430500" y="168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133580</xdr:rowOff>
    </xdr:from>
    <xdr:ext cx="534377" cy="259045"/>
    <xdr:sp macro="" textlink="">
      <xdr:nvSpPr>
        <xdr:cNvPr id="693" name="テキスト ボックス 692"/>
        <xdr:cNvSpPr txBox="1"/>
      </xdr:nvSpPr>
      <xdr:spPr>
        <a:xfrm>
          <a:off x="15214111" y="169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61308</xdr:rowOff>
    </xdr:from>
    <xdr:to>
      <xdr:col>76</xdr:col>
      <xdr:colOff>165100</xdr:colOff>
      <xdr:row>98</xdr:row>
      <xdr:rowOff>162908</xdr:rowOff>
    </xdr:to>
    <xdr:sp macro="" textlink="">
      <xdr:nvSpPr>
        <xdr:cNvPr id="694" name="楕円 693"/>
        <xdr:cNvSpPr/>
      </xdr:nvSpPr>
      <xdr:spPr>
        <a:xfrm>
          <a:off x="14541500" y="168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154035</xdr:rowOff>
    </xdr:from>
    <xdr:ext cx="534377" cy="259045"/>
    <xdr:sp macro="" textlink="">
      <xdr:nvSpPr>
        <xdr:cNvPr id="695" name="テキスト ボックス 694"/>
        <xdr:cNvSpPr txBox="1"/>
      </xdr:nvSpPr>
      <xdr:spPr>
        <a:xfrm>
          <a:off x="14325111" y="169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72267</xdr:rowOff>
    </xdr:from>
    <xdr:to>
      <xdr:col>72</xdr:col>
      <xdr:colOff>38100</xdr:colOff>
      <xdr:row>99</xdr:row>
      <xdr:rowOff>2417</xdr:rowOff>
    </xdr:to>
    <xdr:sp macro="" textlink="">
      <xdr:nvSpPr>
        <xdr:cNvPr id="696" name="楕円 695"/>
        <xdr:cNvSpPr/>
      </xdr:nvSpPr>
      <xdr:spPr>
        <a:xfrm>
          <a:off x="13652500" y="16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164994</xdr:rowOff>
    </xdr:from>
    <xdr:ext cx="469744" cy="259045"/>
    <xdr:sp macro="" textlink="">
      <xdr:nvSpPr>
        <xdr:cNvPr id="697" name="テキスト ボックス 696"/>
        <xdr:cNvSpPr txBox="1"/>
      </xdr:nvSpPr>
      <xdr:spPr>
        <a:xfrm>
          <a:off x="13468428" y="1696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42478</xdr:rowOff>
    </xdr:from>
    <xdr:to>
      <xdr:col>67</xdr:col>
      <xdr:colOff>101600</xdr:colOff>
      <xdr:row>98</xdr:row>
      <xdr:rowOff>144078</xdr:rowOff>
    </xdr:to>
    <xdr:sp macro="" textlink="">
      <xdr:nvSpPr>
        <xdr:cNvPr id="698" name="楕円 697"/>
        <xdr:cNvSpPr/>
      </xdr:nvSpPr>
      <xdr:spPr>
        <a:xfrm>
          <a:off x="12763500" y="168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160605</xdr:rowOff>
    </xdr:from>
    <xdr:ext cx="534377" cy="259045"/>
    <xdr:sp macro="" textlink="">
      <xdr:nvSpPr>
        <xdr:cNvPr id="699" name="テキスト ボックス 698"/>
        <xdr:cNvSpPr txBox="1"/>
      </xdr:nvSpPr>
      <xdr:spPr>
        <a:xfrm>
          <a:off x="12547111" y="166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99504</xdr:rowOff>
    </xdr:from>
    <xdr:to>
      <xdr:col>116</xdr:col>
      <xdr:colOff>63500</xdr:colOff>
      <xdr:row>37</xdr:row>
      <xdr:rowOff>125184</xdr:rowOff>
    </xdr:to>
    <xdr:cxnSp macro="">
      <xdr:nvCxnSpPr>
        <xdr:cNvPr id="728" name="直線コネクタ 727"/>
        <xdr:cNvCxnSpPr/>
      </xdr:nvCxnSpPr>
      <xdr:spPr>
        <a:xfrm flipV="1">
          <a:off x="21323300" y="6443154"/>
          <a:ext cx="838200" cy="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125184</xdr:rowOff>
    </xdr:from>
    <xdr:to>
      <xdr:col>111</xdr:col>
      <xdr:colOff>177800</xdr:colOff>
      <xdr:row>39</xdr:row>
      <xdr:rowOff>44450</xdr:rowOff>
    </xdr:to>
    <xdr:cxnSp macro="">
      <xdr:nvCxnSpPr>
        <xdr:cNvPr id="731" name="直線コネクタ 730"/>
        <xdr:cNvCxnSpPr/>
      </xdr:nvCxnSpPr>
      <xdr:spPr>
        <a:xfrm flipV="1">
          <a:off x="20434300" y="6468834"/>
          <a:ext cx="889000" cy="26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48704</xdr:rowOff>
    </xdr:from>
    <xdr:to>
      <xdr:col>116</xdr:col>
      <xdr:colOff>114300</xdr:colOff>
      <xdr:row>37</xdr:row>
      <xdr:rowOff>150304</xdr:rowOff>
    </xdr:to>
    <xdr:sp macro="" textlink="">
      <xdr:nvSpPr>
        <xdr:cNvPr id="747" name="楕円 746"/>
        <xdr:cNvSpPr/>
      </xdr:nvSpPr>
      <xdr:spPr>
        <a:xfrm>
          <a:off x="221107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71581</xdr:rowOff>
    </xdr:from>
    <xdr:ext cx="469744" cy="259045"/>
    <xdr:sp macro="" textlink="">
      <xdr:nvSpPr>
        <xdr:cNvPr id="748" name="投資及び出資金該当値テキスト"/>
        <xdr:cNvSpPr txBox="1"/>
      </xdr:nvSpPr>
      <xdr:spPr>
        <a:xfrm>
          <a:off x="22212300" y="62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74384</xdr:rowOff>
    </xdr:from>
    <xdr:to>
      <xdr:col>112</xdr:col>
      <xdr:colOff>38100</xdr:colOff>
      <xdr:row>38</xdr:row>
      <xdr:rowOff>4534</xdr:rowOff>
    </xdr:to>
    <xdr:sp macro="" textlink="">
      <xdr:nvSpPr>
        <xdr:cNvPr id="749" name="楕円 748"/>
        <xdr:cNvSpPr/>
      </xdr:nvSpPr>
      <xdr:spPr>
        <a:xfrm>
          <a:off x="21272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21061</xdr:rowOff>
    </xdr:from>
    <xdr:ext cx="469744" cy="259045"/>
    <xdr:sp macro="" textlink="">
      <xdr:nvSpPr>
        <xdr:cNvPr id="750" name="テキスト ボックス 749"/>
        <xdr:cNvSpPr txBox="1"/>
      </xdr:nvSpPr>
      <xdr:spPr>
        <a:xfrm>
          <a:off x="21088428" y="61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42164</xdr:rowOff>
    </xdr:from>
    <xdr:to>
      <xdr:col>116</xdr:col>
      <xdr:colOff>63500</xdr:colOff>
      <xdr:row>59</xdr:row>
      <xdr:rowOff>12274</xdr:rowOff>
    </xdr:to>
    <xdr:cxnSp macro="">
      <xdr:nvCxnSpPr>
        <xdr:cNvPr id="785" name="直線コネクタ 784"/>
        <xdr:cNvCxnSpPr/>
      </xdr:nvCxnSpPr>
      <xdr:spPr>
        <a:xfrm>
          <a:off x="21323300" y="9814814"/>
          <a:ext cx="838200" cy="31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42164</xdr:rowOff>
    </xdr:from>
    <xdr:to>
      <xdr:col>111</xdr:col>
      <xdr:colOff>177800</xdr:colOff>
      <xdr:row>57</xdr:row>
      <xdr:rowOff>169342</xdr:rowOff>
    </xdr:to>
    <xdr:cxnSp macro="">
      <xdr:nvCxnSpPr>
        <xdr:cNvPr id="788" name="直線コネクタ 787"/>
        <xdr:cNvCxnSpPr/>
      </xdr:nvCxnSpPr>
      <xdr:spPr>
        <a:xfrm flipV="1">
          <a:off x="20434300" y="9814814"/>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10122</xdr:rowOff>
    </xdr:from>
    <xdr:to>
      <xdr:col>107</xdr:col>
      <xdr:colOff>50800</xdr:colOff>
      <xdr:row>57</xdr:row>
      <xdr:rowOff>169342</xdr:rowOff>
    </xdr:to>
    <xdr:cxnSp macro="">
      <xdr:nvCxnSpPr>
        <xdr:cNvPr id="791" name="直線コネクタ 790"/>
        <xdr:cNvCxnSpPr/>
      </xdr:nvCxnSpPr>
      <xdr:spPr>
        <a:xfrm>
          <a:off x="19545300" y="9782772"/>
          <a:ext cx="889000" cy="1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10122</xdr:rowOff>
    </xdr:from>
    <xdr:to>
      <xdr:col>102</xdr:col>
      <xdr:colOff>114300</xdr:colOff>
      <xdr:row>59</xdr:row>
      <xdr:rowOff>9722</xdr:rowOff>
    </xdr:to>
    <xdr:cxnSp macro="">
      <xdr:nvCxnSpPr>
        <xdr:cNvPr id="794" name="直線コネクタ 793"/>
        <xdr:cNvCxnSpPr/>
      </xdr:nvCxnSpPr>
      <xdr:spPr>
        <a:xfrm flipV="1">
          <a:off x="18656300" y="9782772"/>
          <a:ext cx="889000" cy="3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132924</xdr:rowOff>
    </xdr:from>
    <xdr:to>
      <xdr:col>116</xdr:col>
      <xdr:colOff>114300</xdr:colOff>
      <xdr:row>59</xdr:row>
      <xdr:rowOff>63074</xdr:rowOff>
    </xdr:to>
    <xdr:sp macro="" textlink="">
      <xdr:nvSpPr>
        <xdr:cNvPr id="804" name="楕円 803"/>
        <xdr:cNvSpPr/>
      </xdr:nvSpPr>
      <xdr:spPr>
        <a:xfrm>
          <a:off x="22110700" y="100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47851</xdr:rowOff>
    </xdr:from>
    <xdr:ext cx="469744" cy="259045"/>
    <xdr:sp macro="" textlink="">
      <xdr:nvSpPr>
        <xdr:cNvPr id="805" name="貸付金該当値テキスト"/>
        <xdr:cNvSpPr txBox="1"/>
      </xdr:nvSpPr>
      <xdr:spPr>
        <a:xfrm>
          <a:off x="22212300" y="999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162814</xdr:rowOff>
    </xdr:from>
    <xdr:to>
      <xdr:col>112</xdr:col>
      <xdr:colOff>38100</xdr:colOff>
      <xdr:row>57</xdr:row>
      <xdr:rowOff>92964</xdr:rowOff>
    </xdr:to>
    <xdr:sp macro="" textlink="">
      <xdr:nvSpPr>
        <xdr:cNvPr id="806" name="楕円 805"/>
        <xdr:cNvSpPr/>
      </xdr:nvSpPr>
      <xdr:spPr>
        <a:xfrm>
          <a:off x="21272500" y="97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109491</xdr:rowOff>
    </xdr:from>
    <xdr:ext cx="534377" cy="259045"/>
    <xdr:sp macro="" textlink="">
      <xdr:nvSpPr>
        <xdr:cNvPr id="807" name="テキスト ボックス 806"/>
        <xdr:cNvSpPr txBox="1"/>
      </xdr:nvSpPr>
      <xdr:spPr>
        <a:xfrm>
          <a:off x="21056111" y="95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118542</xdr:rowOff>
    </xdr:from>
    <xdr:to>
      <xdr:col>107</xdr:col>
      <xdr:colOff>101600</xdr:colOff>
      <xdr:row>58</xdr:row>
      <xdr:rowOff>48692</xdr:rowOff>
    </xdr:to>
    <xdr:sp macro="" textlink="">
      <xdr:nvSpPr>
        <xdr:cNvPr id="808" name="楕円 807"/>
        <xdr:cNvSpPr/>
      </xdr:nvSpPr>
      <xdr:spPr>
        <a:xfrm>
          <a:off x="20383500" y="98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65219</xdr:rowOff>
    </xdr:from>
    <xdr:ext cx="534377" cy="259045"/>
    <xdr:sp macro="" textlink="">
      <xdr:nvSpPr>
        <xdr:cNvPr id="809" name="テキスト ボックス 808"/>
        <xdr:cNvSpPr txBox="1"/>
      </xdr:nvSpPr>
      <xdr:spPr>
        <a:xfrm>
          <a:off x="20167111" y="96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130772</xdr:rowOff>
    </xdr:from>
    <xdr:to>
      <xdr:col>102</xdr:col>
      <xdr:colOff>165100</xdr:colOff>
      <xdr:row>57</xdr:row>
      <xdr:rowOff>60922</xdr:rowOff>
    </xdr:to>
    <xdr:sp macro="" textlink="">
      <xdr:nvSpPr>
        <xdr:cNvPr id="810" name="楕円 809"/>
        <xdr:cNvSpPr/>
      </xdr:nvSpPr>
      <xdr:spPr>
        <a:xfrm>
          <a:off x="19494500" y="97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77449</xdr:rowOff>
    </xdr:from>
    <xdr:ext cx="534377" cy="259045"/>
    <xdr:sp macro="" textlink="">
      <xdr:nvSpPr>
        <xdr:cNvPr id="811" name="テキスト ボックス 810"/>
        <xdr:cNvSpPr txBox="1"/>
      </xdr:nvSpPr>
      <xdr:spPr>
        <a:xfrm>
          <a:off x="19278111" y="95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130372</xdr:rowOff>
    </xdr:from>
    <xdr:to>
      <xdr:col>98</xdr:col>
      <xdr:colOff>38100</xdr:colOff>
      <xdr:row>59</xdr:row>
      <xdr:rowOff>60522</xdr:rowOff>
    </xdr:to>
    <xdr:sp macro="" textlink="">
      <xdr:nvSpPr>
        <xdr:cNvPr id="812" name="楕円 811"/>
        <xdr:cNvSpPr/>
      </xdr:nvSpPr>
      <xdr:spPr>
        <a:xfrm>
          <a:off x="18605500" y="100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51649</xdr:rowOff>
    </xdr:from>
    <xdr:ext cx="469744" cy="259045"/>
    <xdr:sp macro="" textlink="">
      <xdr:nvSpPr>
        <xdr:cNvPr id="813" name="テキスト ボックス 812"/>
        <xdr:cNvSpPr txBox="1"/>
      </xdr:nvSpPr>
      <xdr:spPr>
        <a:xfrm>
          <a:off x="18421428" y="1016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34903</xdr:rowOff>
    </xdr:from>
    <xdr:to>
      <xdr:col>116</xdr:col>
      <xdr:colOff>63500</xdr:colOff>
      <xdr:row>75</xdr:row>
      <xdr:rowOff>56751</xdr:rowOff>
    </xdr:to>
    <xdr:cxnSp macro="">
      <xdr:nvCxnSpPr>
        <xdr:cNvPr id="845" name="直線コネクタ 844"/>
        <xdr:cNvCxnSpPr/>
      </xdr:nvCxnSpPr>
      <xdr:spPr>
        <a:xfrm flipV="1">
          <a:off x="21323300" y="12893653"/>
          <a:ext cx="8382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150689</xdr:rowOff>
    </xdr:from>
    <xdr:to>
      <xdr:col>111</xdr:col>
      <xdr:colOff>177800</xdr:colOff>
      <xdr:row>75</xdr:row>
      <xdr:rowOff>56751</xdr:rowOff>
    </xdr:to>
    <xdr:cxnSp macro="">
      <xdr:nvCxnSpPr>
        <xdr:cNvPr id="848" name="直線コネクタ 847"/>
        <xdr:cNvCxnSpPr/>
      </xdr:nvCxnSpPr>
      <xdr:spPr>
        <a:xfrm>
          <a:off x="20434300" y="11980739"/>
          <a:ext cx="889000" cy="9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150689</xdr:rowOff>
    </xdr:from>
    <xdr:to>
      <xdr:col>107</xdr:col>
      <xdr:colOff>50800</xdr:colOff>
      <xdr:row>70</xdr:row>
      <xdr:rowOff>10475</xdr:rowOff>
    </xdr:to>
    <xdr:cxnSp macro="">
      <xdr:nvCxnSpPr>
        <xdr:cNvPr id="851" name="直線コネクタ 850"/>
        <xdr:cNvCxnSpPr/>
      </xdr:nvCxnSpPr>
      <xdr:spPr>
        <a:xfrm flipV="1">
          <a:off x="19545300" y="11980739"/>
          <a:ext cx="8890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10475</xdr:rowOff>
    </xdr:from>
    <xdr:to>
      <xdr:col>102</xdr:col>
      <xdr:colOff>114300</xdr:colOff>
      <xdr:row>70</xdr:row>
      <xdr:rowOff>47656</xdr:rowOff>
    </xdr:to>
    <xdr:cxnSp macro="">
      <xdr:nvCxnSpPr>
        <xdr:cNvPr id="854" name="直線コネクタ 853"/>
        <xdr:cNvCxnSpPr/>
      </xdr:nvCxnSpPr>
      <xdr:spPr>
        <a:xfrm flipV="1">
          <a:off x="18656300" y="12011975"/>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155553</xdr:rowOff>
    </xdr:from>
    <xdr:to>
      <xdr:col>116</xdr:col>
      <xdr:colOff>114300</xdr:colOff>
      <xdr:row>75</xdr:row>
      <xdr:rowOff>85703</xdr:rowOff>
    </xdr:to>
    <xdr:sp macro="" textlink="">
      <xdr:nvSpPr>
        <xdr:cNvPr id="864" name="楕円 863"/>
        <xdr:cNvSpPr/>
      </xdr:nvSpPr>
      <xdr:spPr>
        <a:xfrm>
          <a:off x="22110700" y="12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6980</xdr:rowOff>
    </xdr:from>
    <xdr:ext cx="534377" cy="259045"/>
    <xdr:sp macro="" textlink="">
      <xdr:nvSpPr>
        <xdr:cNvPr id="865" name="繰出金該当値テキスト"/>
        <xdr:cNvSpPr txBox="1"/>
      </xdr:nvSpPr>
      <xdr:spPr>
        <a:xfrm>
          <a:off x="22212300" y="1269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5951</xdr:rowOff>
    </xdr:from>
    <xdr:to>
      <xdr:col>112</xdr:col>
      <xdr:colOff>38100</xdr:colOff>
      <xdr:row>75</xdr:row>
      <xdr:rowOff>107551</xdr:rowOff>
    </xdr:to>
    <xdr:sp macro="" textlink="">
      <xdr:nvSpPr>
        <xdr:cNvPr id="866" name="楕円 865"/>
        <xdr:cNvSpPr/>
      </xdr:nvSpPr>
      <xdr:spPr>
        <a:xfrm>
          <a:off x="21272500" y="128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124078</xdr:rowOff>
    </xdr:from>
    <xdr:ext cx="534377" cy="259045"/>
    <xdr:sp macro="" textlink="">
      <xdr:nvSpPr>
        <xdr:cNvPr id="867" name="テキスト ボックス 866"/>
        <xdr:cNvSpPr txBox="1"/>
      </xdr:nvSpPr>
      <xdr:spPr>
        <a:xfrm>
          <a:off x="21056111" y="126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99889</xdr:rowOff>
    </xdr:from>
    <xdr:to>
      <xdr:col>107</xdr:col>
      <xdr:colOff>101600</xdr:colOff>
      <xdr:row>70</xdr:row>
      <xdr:rowOff>30039</xdr:rowOff>
    </xdr:to>
    <xdr:sp macro="" textlink="">
      <xdr:nvSpPr>
        <xdr:cNvPr id="868" name="楕円 867"/>
        <xdr:cNvSpPr/>
      </xdr:nvSpPr>
      <xdr:spPr>
        <a:xfrm>
          <a:off x="20383500" y="11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68</xdr:row>
      <xdr:rowOff>46566</xdr:rowOff>
    </xdr:from>
    <xdr:ext cx="599010" cy="259045"/>
    <xdr:sp macro="" textlink="">
      <xdr:nvSpPr>
        <xdr:cNvPr id="869" name="テキスト ボックス 868"/>
        <xdr:cNvSpPr txBox="1"/>
      </xdr:nvSpPr>
      <xdr:spPr>
        <a:xfrm>
          <a:off x="20134795" y="117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131125</xdr:rowOff>
    </xdr:from>
    <xdr:to>
      <xdr:col>102</xdr:col>
      <xdr:colOff>165100</xdr:colOff>
      <xdr:row>70</xdr:row>
      <xdr:rowOff>61275</xdr:rowOff>
    </xdr:to>
    <xdr:sp macro="" textlink="">
      <xdr:nvSpPr>
        <xdr:cNvPr id="870" name="楕円 869"/>
        <xdr:cNvSpPr/>
      </xdr:nvSpPr>
      <xdr:spPr>
        <a:xfrm>
          <a:off x="19494500" y="119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77802</xdr:rowOff>
    </xdr:from>
    <xdr:ext cx="599010" cy="259045"/>
    <xdr:sp macro="" textlink="">
      <xdr:nvSpPr>
        <xdr:cNvPr id="871" name="テキスト ボックス 870"/>
        <xdr:cNvSpPr txBox="1"/>
      </xdr:nvSpPr>
      <xdr:spPr>
        <a:xfrm>
          <a:off x="19245795" y="1173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168306</xdr:rowOff>
    </xdr:from>
    <xdr:to>
      <xdr:col>98</xdr:col>
      <xdr:colOff>38100</xdr:colOff>
      <xdr:row>70</xdr:row>
      <xdr:rowOff>98456</xdr:rowOff>
    </xdr:to>
    <xdr:sp macro="" textlink="">
      <xdr:nvSpPr>
        <xdr:cNvPr id="872" name="楕円 871"/>
        <xdr:cNvSpPr/>
      </xdr:nvSpPr>
      <xdr:spPr>
        <a:xfrm>
          <a:off x="18605500" y="119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114983</xdr:rowOff>
    </xdr:from>
    <xdr:ext cx="599010" cy="259045"/>
    <xdr:sp macro="" textlink="">
      <xdr:nvSpPr>
        <xdr:cNvPr id="873" name="テキスト ボックス 872"/>
        <xdr:cNvSpPr txBox="1"/>
      </xdr:nvSpPr>
      <xdr:spPr>
        <a:xfrm>
          <a:off x="18356795" y="117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性質別）は、補助費等、公債費、人件費、災害復旧事業費、物件費の順で類似団体平均を大きく上回っている。補助費等については、水道事業会計、下水道事業会計に対する補助金が多額であることなどを理由に、類似団体平均を大きく上回っている。公債費については、繰上償還を実施していることなどにより、類似団体平均を大きく上回っている。人件費及び物件費については、市域が広大で支所等を配置しなくてはいけないことに加え、類似団体では一部事務組合で業務を行っている団体が多いごみ処理業務や消防業務を単独で行っていることなどから、類似団体平均を大きく上回っている。災害復旧事業費については、平成３０年７月豪雨及び台風２４号災害並びに令和元年９月集中豪雨災害からの復旧事業を実施したために、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岡山県新見市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27,833
27,566
793.29
28,878,010
26,851,562
1,579,676
16,254,314
29,086,970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153988</xdr:rowOff>
    </xdr:from>
    <xdr:to>
      <xdr:col>24</xdr:col>
      <xdr:colOff>63500</xdr:colOff>
      <xdr:row>35</xdr:row>
      <xdr:rowOff>64453</xdr:rowOff>
    </xdr:to>
    <xdr:cxnSp macro="">
      <xdr:nvCxnSpPr>
        <xdr:cNvPr id="61" name="直線コネクタ 60"/>
        <xdr:cNvCxnSpPr/>
      </xdr:nvCxnSpPr>
      <xdr:spPr>
        <a:xfrm>
          <a:off x="3797300" y="5983288"/>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110744</xdr:rowOff>
    </xdr:from>
    <xdr:to>
      <xdr:col>19</xdr:col>
      <xdr:colOff>177800</xdr:colOff>
      <xdr:row>34</xdr:row>
      <xdr:rowOff>153988</xdr:rowOff>
    </xdr:to>
    <xdr:cxnSp macro="">
      <xdr:nvCxnSpPr>
        <xdr:cNvPr id="64" name="直線コネクタ 63"/>
        <xdr:cNvCxnSpPr/>
      </xdr:nvCxnSpPr>
      <xdr:spPr>
        <a:xfrm>
          <a:off x="2908300" y="5940044"/>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110744</xdr:rowOff>
    </xdr:from>
    <xdr:to>
      <xdr:col>15</xdr:col>
      <xdr:colOff>50800</xdr:colOff>
      <xdr:row>34</xdr:row>
      <xdr:rowOff>123508</xdr:rowOff>
    </xdr:to>
    <xdr:cxnSp macro="">
      <xdr:nvCxnSpPr>
        <xdr:cNvPr id="67" name="直線コネクタ 66"/>
        <xdr:cNvCxnSpPr/>
      </xdr:nvCxnSpPr>
      <xdr:spPr>
        <a:xfrm flipV="1">
          <a:off x="2019300" y="5940044"/>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123508</xdr:rowOff>
    </xdr:from>
    <xdr:to>
      <xdr:col>10</xdr:col>
      <xdr:colOff>114300</xdr:colOff>
      <xdr:row>35</xdr:row>
      <xdr:rowOff>36259</xdr:rowOff>
    </xdr:to>
    <xdr:cxnSp macro="">
      <xdr:nvCxnSpPr>
        <xdr:cNvPr id="70" name="直線コネクタ 69"/>
        <xdr:cNvCxnSpPr/>
      </xdr:nvCxnSpPr>
      <xdr:spPr>
        <a:xfrm flipV="1">
          <a:off x="1130300" y="595280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13653</xdr:rowOff>
    </xdr:from>
    <xdr:to>
      <xdr:col>24</xdr:col>
      <xdr:colOff>114300</xdr:colOff>
      <xdr:row>35</xdr:row>
      <xdr:rowOff>115253</xdr:rowOff>
    </xdr:to>
    <xdr:sp macro="" textlink="">
      <xdr:nvSpPr>
        <xdr:cNvPr id="80" name="楕円 79"/>
        <xdr:cNvSpPr/>
      </xdr:nvSpPr>
      <xdr:spPr>
        <a:xfrm>
          <a:off x="45847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36530</xdr:rowOff>
    </xdr:from>
    <xdr:ext cx="469744" cy="259045"/>
    <xdr:sp macro="" textlink="">
      <xdr:nvSpPr>
        <xdr:cNvPr id="81" name="議会費該当値テキスト"/>
        <xdr:cNvSpPr txBox="1"/>
      </xdr:nvSpPr>
      <xdr:spPr>
        <a:xfrm>
          <a:off x="4686300" y="58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103188</xdr:rowOff>
    </xdr:from>
    <xdr:to>
      <xdr:col>20</xdr:col>
      <xdr:colOff>38100</xdr:colOff>
      <xdr:row>35</xdr:row>
      <xdr:rowOff>33338</xdr:rowOff>
    </xdr:to>
    <xdr:sp macro="" textlink="">
      <xdr:nvSpPr>
        <xdr:cNvPr id="82" name="楕円 81"/>
        <xdr:cNvSpPr/>
      </xdr:nvSpPr>
      <xdr:spPr>
        <a:xfrm>
          <a:off x="3746500" y="5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49865</xdr:rowOff>
    </xdr:from>
    <xdr:ext cx="469744" cy="259045"/>
    <xdr:sp macro="" textlink="">
      <xdr:nvSpPr>
        <xdr:cNvPr id="83" name="テキスト ボックス 82"/>
        <xdr:cNvSpPr txBox="1"/>
      </xdr:nvSpPr>
      <xdr:spPr>
        <a:xfrm>
          <a:off x="3562428" y="570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59944</xdr:rowOff>
    </xdr:from>
    <xdr:to>
      <xdr:col>15</xdr:col>
      <xdr:colOff>101600</xdr:colOff>
      <xdr:row>34</xdr:row>
      <xdr:rowOff>161544</xdr:rowOff>
    </xdr:to>
    <xdr:sp macro="" textlink="">
      <xdr:nvSpPr>
        <xdr:cNvPr id="84" name="楕円 83"/>
        <xdr:cNvSpPr/>
      </xdr:nvSpPr>
      <xdr:spPr>
        <a:xfrm>
          <a:off x="2857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6621</xdr:rowOff>
    </xdr:from>
    <xdr:ext cx="469744" cy="259045"/>
    <xdr:sp macro="" textlink="">
      <xdr:nvSpPr>
        <xdr:cNvPr id="85" name="テキスト ボックス 84"/>
        <xdr:cNvSpPr txBox="1"/>
      </xdr:nvSpPr>
      <xdr:spPr>
        <a:xfrm>
          <a:off x="2673428"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72708</xdr:rowOff>
    </xdr:from>
    <xdr:to>
      <xdr:col>10</xdr:col>
      <xdr:colOff>165100</xdr:colOff>
      <xdr:row>35</xdr:row>
      <xdr:rowOff>2858</xdr:rowOff>
    </xdr:to>
    <xdr:sp macro="" textlink="">
      <xdr:nvSpPr>
        <xdr:cNvPr id="86" name="楕円 85"/>
        <xdr:cNvSpPr/>
      </xdr:nvSpPr>
      <xdr:spPr>
        <a:xfrm>
          <a:off x="1968500" y="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19385</xdr:rowOff>
    </xdr:from>
    <xdr:ext cx="469744" cy="259045"/>
    <xdr:sp macro="" textlink="">
      <xdr:nvSpPr>
        <xdr:cNvPr id="87" name="テキスト ボックス 86"/>
        <xdr:cNvSpPr txBox="1"/>
      </xdr:nvSpPr>
      <xdr:spPr>
        <a:xfrm>
          <a:off x="1784428" y="567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156909</xdr:rowOff>
    </xdr:from>
    <xdr:to>
      <xdr:col>6</xdr:col>
      <xdr:colOff>38100</xdr:colOff>
      <xdr:row>35</xdr:row>
      <xdr:rowOff>87059</xdr:rowOff>
    </xdr:to>
    <xdr:sp macro="" textlink="">
      <xdr:nvSpPr>
        <xdr:cNvPr id="88" name="楕円 87"/>
        <xdr:cNvSpPr/>
      </xdr:nvSpPr>
      <xdr:spPr>
        <a:xfrm>
          <a:off x="1079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103586</xdr:rowOff>
    </xdr:from>
    <xdr:ext cx="469744" cy="259045"/>
    <xdr:sp macro="" textlink="">
      <xdr:nvSpPr>
        <xdr:cNvPr id="89" name="テキスト ボックス 88"/>
        <xdr:cNvSpPr txBox="1"/>
      </xdr:nvSpPr>
      <xdr:spPr>
        <a:xfrm>
          <a:off x="895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92960</xdr:rowOff>
    </xdr:from>
    <xdr:to>
      <xdr:col>24</xdr:col>
      <xdr:colOff>63500</xdr:colOff>
      <xdr:row>58</xdr:row>
      <xdr:rowOff>26431</xdr:rowOff>
    </xdr:to>
    <xdr:cxnSp macro="">
      <xdr:nvCxnSpPr>
        <xdr:cNvPr id="118" name="直線コネクタ 117"/>
        <xdr:cNvCxnSpPr/>
      </xdr:nvCxnSpPr>
      <xdr:spPr>
        <a:xfrm>
          <a:off x="3797300" y="9865610"/>
          <a:ext cx="838200" cy="10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92960</xdr:rowOff>
    </xdr:from>
    <xdr:to>
      <xdr:col>19</xdr:col>
      <xdr:colOff>177800</xdr:colOff>
      <xdr:row>58</xdr:row>
      <xdr:rowOff>76688</xdr:rowOff>
    </xdr:to>
    <xdr:cxnSp macro="">
      <xdr:nvCxnSpPr>
        <xdr:cNvPr id="121" name="直線コネクタ 120"/>
        <xdr:cNvCxnSpPr/>
      </xdr:nvCxnSpPr>
      <xdr:spPr>
        <a:xfrm flipV="1">
          <a:off x="2908300" y="9865610"/>
          <a:ext cx="889000" cy="1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61364</xdr:rowOff>
    </xdr:from>
    <xdr:to>
      <xdr:col>15</xdr:col>
      <xdr:colOff>50800</xdr:colOff>
      <xdr:row>58</xdr:row>
      <xdr:rowOff>76688</xdr:rowOff>
    </xdr:to>
    <xdr:cxnSp macro="">
      <xdr:nvCxnSpPr>
        <xdr:cNvPr id="124" name="直線コネクタ 123"/>
        <xdr:cNvCxnSpPr/>
      </xdr:nvCxnSpPr>
      <xdr:spPr>
        <a:xfrm>
          <a:off x="2019300" y="10005464"/>
          <a:ext cx="889000" cy="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133780</xdr:rowOff>
    </xdr:from>
    <xdr:to>
      <xdr:col>10</xdr:col>
      <xdr:colOff>114300</xdr:colOff>
      <xdr:row>58</xdr:row>
      <xdr:rowOff>61364</xdr:rowOff>
    </xdr:to>
    <xdr:cxnSp macro="">
      <xdr:nvCxnSpPr>
        <xdr:cNvPr id="127" name="直線コネクタ 126"/>
        <xdr:cNvCxnSpPr/>
      </xdr:nvCxnSpPr>
      <xdr:spPr>
        <a:xfrm>
          <a:off x="1130300" y="9906430"/>
          <a:ext cx="889000" cy="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147081</xdr:rowOff>
    </xdr:from>
    <xdr:to>
      <xdr:col>24</xdr:col>
      <xdr:colOff>114300</xdr:colOff>
      <xdr:row>58</xdr:row>
      <xdr:rowOff>77231</xdr:rowOff>
    </xdr:to>
    <xdr:sp macro="" textlink="">
      <xdr:nvSpPr>
        <xdr:cNvPr id="137" name="楕円 136"/>
        <xdr:cNvSpPr/>
      </xdr:nvSpPr>
      <xdr:spPr>
        <a:xfrm>
          <a:off x="4584700" y="991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169958</xdr:rowOff>
    </xdr:from>
    <xdr:ext cx="599010" cy="259045"/>
    <xdr:sp macro="" textlink="">
      <xdr:nvSpPr>
        <xdr:cNvPr id="138" name="総務費該当値テキスト"/>
        <xdr:cNvSpPr txBox="1"/>
      </xdr:nvSpPr>
      <xdr:spPr>
        <a:xfrm>
          <a:off x="4686300"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42160</xdr:rowOff>
    </xdr:from>
    <xdr:to>
      <xdr:col>20</xdr:col>
      <xdr:colOff>38100</xdr:colOff>
      <xdr:row>57</xdr:row>
      <xdr:rowOff>143760</xdr:rowOff>
    </xdr:to>
    <xdr:sp macro="" textlink="">
      <xdr:nvSpPr>
        <xdr:cNvPr id="139" name="楕円 138"/>
        <xdr:cNvSpPr/>
      </xdr:nvSpPr>
      <xdr:spPr>
        <a:xfrm>
          <a:off x="3746500" y="98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160287</xdr:rowOff>
    </xdr:from>
    <xdr:ext cx="599010" cy="259045"/>
    <xdr:sp macro="" textlink="">
      <xdr:nvSpPr>
        <xdr:cNvPr id="140" name="テキスト ボックス 139"/>
        <xdr:cNvSpPr txBox="1"/>
      </xdr:nvSpPr>
      <xdr:spPr>
        <a:xfrm>
          <a:off x="3497795" y="959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25888</xdr:rowOff>
    </xdr:from>
    <xdr:to>
      <xdr:col>15</xdr:col>
      <xdr:colOff>101600</xdr:colOff>
      <xdr:row>58</xdr:row>
      <xdr:rowOff>127488</xdr:rowOff>
    </xdr:to>
    <xdr:sp macro="" textlink="">
      <xdr:nvSpPr>
        <xdr:cNvPr id="141" name="楕円 140"/>
        <xdr:cNvSpPr/>
      </xdr:nvSpPr>
      <xdr:spPr>
        <a:xfrm>
          <a:off x="2857500" y="996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144015</xdr:rowOff>
    </xdr:from>
    <xdr:ext cx="599010" cy="259045"/>
    <xdr:sp macro="" textlink="">
      <xdr:nvSpPr>
        <xdr:cNvPr id="142" name="テキスト ボックス 141"/>
        <xdr:cNvSpPr txBox="1"/>
      </xdr:nvSpPr>
      <xdr:spPr>
        <a:xfrm>
          <a:off x="2608795" y="974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10564</xdr:rowOff>
    </xdr:from>
    <xdr:to>
      <xdr:col>10</xdr:col>
      <xdr:colOff>165100</xdr:colOff>
      <xdr:row>58</xdr:row>
      <xdr:rowOff>112164</xdr:rowOff>
    </xdr:to>
    <xdr:sp macro="" textlink="">
      <xdr:nvSpPr>
        <xdr:cNvPr id="143" name="楕円 142"/>
        <xdr:cNvSpPr/>
      </xdr:nvSpPr>
      <xdr:spPr>
        <a:xfrm>
          <a:off x="1968500" y="9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128691</xdr:rowOff>
    </xdr:from>
    <xdr:ext cx="599010" cy="259045"/>
    <xdr:sp macro="" textlink="">
      <xdr:nvSpPr>
        <xdr:cNvPr id="144" name="テキスト ボックス 143"/>
        <xdr:cNvSpPr txBox="1"/>
      </xdr:nvSpPr>
      <xdr:spPr>
        <a:xfrm>
          <a:off x="1719795" y="972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82980</xdr:rowOff>
    </xdr:from>
    <xdr:to>
      <xdr:col>6</xdr:col>
      <xdr:colOff>38100</xdr:colOff>
      <xdr:row>58</xdr:row>
      <xdr:rowOff>13130</xdr:rowOff>
    </xdr:to>
    <xdr:sp macro="" textlink="">
      <xdr:nvSpPr>
        <xdr:cNvPr id="145" name="楕円 144"/>
        <xdr:cNvSpPr/>
      </xdr:nvSpPr>
      <xdr:spPr>
        <a:xfrm>
          <a:off x="1079500" y="98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29657</xdr:rowOff>
    </xdr:from>
    <xdr:ext cx="599010" cy="259045"/>
    <xdr:sp macro="" textlink="">
      <xdr:nvSpPr>
        <xdr:cNvPr id="146" name="テキスト ボックス 145"/>
        <xdr:cNvSpPr txBox="1"/>
      </xdr:nvSpPr>
      <xdr:spPr>
        <a:xfrm>
          <a:off x="830795" y="96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7350</xdr:rowOff>
    </xdr:from>
    <xdr:to>
      <xdr:col>24</xdr:col>
      <xdr:colOff>63500</xdr:colOff>
      <xdr:row>76</xdr:row>
      <xdr:rowOff>128544</xdr:rowOff>
    </xdr:to>
    <xdr:cxnSp macro="">
      <xdr:nvCxnSpPr>
        <xdr:cNvPr id="174" name="直線コネクタ 173"/>
        <xdr:cNvCxnSpPr/>
      </xdr:nvCxnSpPr>
      <xdr:spPr>
        <a:xfrm flipV="1">
          <a:off x="3797300" y="13037550"/>
          <a:ext cx="838200" cy="1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128544</xdr:rowOff>
    </xdr:from>
    <xdr:to>
      <xdr:col>19</xdr:col>
      <xdr:colOff>177800</xdr:colOff>
      <xdr:row>76</xdr:row>
      <xdr:rowOff>162610</xdr:rowOff>
    </xdr:to>
    <xdr:cxnSp macro="">
      <xdr:nvCxnSpPr>
        <xdr:cNvPr id="177" name="直線コネクタ 176"/>
        <xdr:cNvCxnSpPr/>
      </xdr:nvCxnSpPr>
      <xdr:spPr>
        <a:xfrm flipV="1">
          <a:off x="2908300" y="13158744"/>
          <a:ext cx="889000" cy="3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162610</xdr:rowOff>
    </xdr:from>
    <xdr:to>
      <xdr:col>15</xdr:col>
      <xdr:colOff>50800</xdr:colOff>
      <xdr:row>77</xdr:row>
      <xdr:rowOff>23699</xdr:rowOff>
    </xdr:to>
    <xdr:cxnSp macro="">
      <xdr:nvCxnSpPr>
        <xdr:cNvPr id="180" name="直線コネクタ 179"/>
        <xdr:cNvCxnSpPr/>
      </xdr:nvCxnSpPr>
      <xdr:spPr>
        <a:xfrm flipV="1">
          <a:off x="2019300" y="13192810"/>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23699</xdr:rowOff>
    </xdr:from>
    <xdr:to>
      <xdr:col>10</xdr:col>
      <xdr:colOff>114300</xdr:colOff>
      <xdr:row>77</xdr:row>
      <xdr:rowOff>25240</xdr:rowOff>
    </xdr:to>
    <xdr:cxnSp macro="">
      <xdr:nvCxnSpPr>
        <xdr:cNvPr id="183" name="直線コネクタ 182"/>
        <xdr:cNvCxnSpPr/>
      </xdr:nvCxnSpPr>
      <xdr:spPr>
        <a:xfrm flipV="1">
          <a:off x="1130300" y="13225349"/>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128000</xdr:rowOff>
    </xdr:from>
    <xdr:to>
      <xdr:col>24</xdr:col>
      <xdr:colOff>114300</xdr:colOff>
      <xdr:row>76</xdr:row>
      <xdr:rowOff>58150</xdr:rowOff>
    </xdr:to>
    <xdr:sp macro="" textlink="">
      <xdr:nvSpPr>
        <xdr:cNvPr id="193" name="楕円 192"/>
        <xdr:cNvSpPr/>
      </xdr:nvSpPr>
      <xdr:spPr>
        <a:xfrm>
          <a:off x="4584700" y="129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106427</xdr:rowOff>
    </xdr:from>
    <xdr:ext cx="599010" cy="259045"/>
    <xdr:sp macro="" textlink="">
      <xdr:nvSpPr>
        <xdr:cNvPr id="194" name="民生費該当値テキスト"/>
        <xdr:cNvSpPr txBox="1"/>
      </xdr:nvSpPr>
      <xdr:spPr>
        <a:xfrm>
          <a:off x="4686300" y="1296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77744</xdr:rowOff>
    </xdr:from>
    <xdr:to>
      <xdr:col>20</xdr:col>
      <xdr:colOff>38100</xdr:colOff>
      <xdr:row>77</xdr:row>
      <xdr:rowOff>7894</xdr:rowOff>
    </xdr:to>
    <xdr:sp macro="" textlink="">
      <xdr:nvSpPr>
        <xdr:cNvPr id="195" name="楕円 194"/>
        <xdr:cNvSpPr/>
      </xdr:nvSpPr>
      <xdr:spPr>
        <a:xfrm>
          <a:off x="3746500" y="131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170471</xdr:rowOff>
    </xdr:from>
    <xdr:ext cx="599010" cy="259045"/>
    <xdr:sp macro="" textlink="">
      <xdr:nvSpPr>
        <xdr:cNvPr id="196" name="テキスト ボックス 195"/>
        <xdr:cNvSpPr txBox="1"/>
      </xdr:nvSpPr>
      <xdr:spPr>
        <a:xfrm>
          <a:off x="3497795" y="1320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111810</xdr:rowOff>
    </xdr:from>
    <xdr:to>
      <xdr:col>15</xdr:col>
      <xdr:colOff>101600</xdr:colOff>
      <xdr:row>77</xdr:row>
      <xdr:rowOff>41960</xdr:rowOff>
    </xdr:to>
    <xdr:sp macro="" textlink="">
      <xdr:nvSpPr>
        <xdr:cNvPr id="197" name="楕円 196"/>
        <xdr:cNvSpPr/>
      </xdr:nvSpPr>
      <xdr:spPr>
        <a:xfrm>
          <a:off x="2857500" y="131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33087</xdr:rowOff>
    </xdr:from>
    <xdr:ext cx="599010" cy="259045"/>
    <xdr:sp macro="" textlink="">
      <xdr:nvSpPr>
        <xdr:cNvPr id="198" name="テキスト ボックス 197"/>
        <xdr:cNvSpPr txBox="1"/>
      </xdr:nvSpPr>
      <xdr:spPr>
        <a:xfrm>
          <a:off x="2608795" y="1323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144349</xdr:rowOff>
    </xdr:from>
    <xdr:to>
      <xdr:col>10</xdr:col>
      <xdr:colOff>165100</xdr:colOff>
      <xdr:row>77</xdr:row>
      <xdr:rowOff>74499</xdr:rowOff>
    </xdr:to>
    <xdr:sp macro="" textlink="">
      <xdr:nvSpPr>
        <xdr:cNvPr id="199" name="楕円 198"/>
        <xdr:cNvSpPr/>
      </xdr:nvSpPr>
      <xdr:spPr>
        <a:xfrm>
          <a:off x="1968500" y="131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65626</xdr:rowOff>
    </xdr:from>
    <xdr:ext cx="599010" cy="259045"/>
    <xdr:sp macro="" textlink="">
      <xdr:nvSpPr>
        <xdr:cNvPr id="200" name="テキスト ボックス 199"/>
        <xdr:cNvSpPr txBox="1"/>
      </xdr:nvSpPr>
      <xdr:spPr>
        <a:xfrm>
          <a:off x="1719795" y="1326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145890</xdr:rowOff>
    </xdr:from>
    <xdr:to>
      <xdr:col>6</xdr:col>
      <xdr:colOff>38100</xdr:colOff>
      <xdr:row>77</xdr:row>
      <xdr:rowOff>76040</xdr:rowOff>
    </xdr:to>
    <xdr:sp macro="" textlink="">
      <xdr:nvSpPr>
        <xdr:cNvPr id="201" name="楕円 200"/>
        <xdr:cNvSpPr/>
      </xdr:nvSpPr>
      <xdr:spPr>
        <a:xfrm>
          <a:off x="1079500" y="131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67167</xdr:rowOff>
    </xdr:from>
    <xdr:ext cx="599010" cy="259045"/>
    <xdr:sp macro="" textlink="">
      <xdr:nvSpPr>
        <xdr:cNvPr id="202" name="テキスト ボックス 201"/>
        <xdr:cNvSpPr txBox="1"/>
      </xdr:nvSpPr>
      <xdr:spPr>
        <a:xfrm>
          <a:off x="830795" y="1326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100754</xdr:rowOff>
    </xdr:from>
    <xdr:to>
      <xdr:col>24</xdr:col>
      <xdr:colOff>63500</xdr:colOff>
      <xdr:row>96</xdr:row>
      <xdr:rowOff>38788</xdr:rowOff>
    </xdr:to>
    <xdr:cxnSp macro="">
      <xdr:nvCxnSpPr>
        <xdr:cNvPr id="231" name="直線コネクタ 230"/>
        <xdr:cNvCxnSpPr/>
      </xdr:nvCxnSpPr>
      <xdr:spPr>
        <a:xfrm flipV="1">
          <a:off x="3797300" y="16388504"/>
          <a:ext cx="838200" cy="1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34499</xdr:rowOff>
    </xdr:from>
    <xdr:to>
      <xdr:col>19</xdr:col>
      <xdr:colOff>177800</xdr:colOff>
      <xdr:row>96</xdr:row>
      <xdr:rowOff>38788</xdr:rowOff>
    </xdr:to>
    <xdr:cxnSp macro="">
      <xdr:nvCxnSpPr>
        <xdr:cNvPr id="234" name="直線コネクタ 233"/>
        <xdr:cNvCxnSpPr/>
      </xdr:nvCxnSpPr>
      <xdr:spPr>
        <a:xfrm>
          <a:off x="2908300" y="16493699"/>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165784</xdr:rowOff>
    </xdr:from>
    <xdr:to>
      <xdr:col>15</xdr:col>
      <xdr:colOff>50800</xdr:colOff>
      <xdr:row>96</xdr:row>
      <xdr:rowOff>34499</xdr:rowOff>
    </xdr:to>
    <xdr:cxnSp macro="">
      <xdr:nvCxnSpPr>
        <xdr:cNvPr id="237" name="直線コネクタ 236"/>
        <xdr:cNvCxnSpPr/>
      </xdr:nvCxnSpPr>
      <xdr:spPr>
        <a:xfrm>
          <a:off x="2019300" y="16453534"/>
          <a:ext cx="8890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165784</xdr:rowOff>
    </xdr:from>
    <xdr:to>
      <xdr:col>10</xdr:col>
      <xdr:colOff>114300</xdr:colOff>
      <xdr:row>96</xdr:row>
      <xdr:rowOff>103338</xdr:rowOff>
    </xdr:to>
    <xdr:cxnSp macro="">
      <xdr:nvCxnSpPr>
        <xdr:cNvPr id="240" name="直線コネクタ 239"/>
        <xdr:cNvCxnSpPr/>
      </xdr:nvCxnSpPr>
      <xdr:spPr>
        <a:xfrm flipV="1">
          <a:off x="1130300" y="16453534"/>
          <a:ext cx="889000" cy="1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49954</xdr:rowOff>
    </xdr:from>
    <xdr:to>
      <xdr:col>24</xdr:col>
      <xdr:colOff>114300</xdr:colOff>
      <xdr:row>95</xdr:row>
      <xdr:rowOff>151554</xdr:rowOff>
    </xdr:to>
    <xdr:sp macro="" textlink="">
      <xdr:nvSpPr>
        <xdr:cNvPr id="250" name="楕円 249"/>
        <xdr:cNvSpPr/>
      </xdr:nvSpPr>
      <xdr:spPr>
        <a:xfrm>
          <a:off x="4584700" y="163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72831</xdr:rowOff>
    </xdr:from>
    <xdr:ext cx="534377" cy="259045"/>
    <xdr:sp macro="" textlink="">
      <xdr:nvSpPr>
        <xdr:cNvPr id="251" name="衛生費該当値テキスト"/>
        <xdr:cNvSpPr txBox="1"/>
      </xdr:nvSpPr>
      <xdr:spPr>
        <a:xfrm>
          <a:off x="4686300" y="1618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159438</xdr:rowOff>
    </xdr:from>
    <xdr:to>
      <xdr:col>20</xdr:col>
      <xdr:colOff>38100</xdr:colOff>
      <xdr:row>96</xdr:row>
      <xdr:rowOff>89588</xdr:rowOff>
    </xdr:to>
    <xdr:sp macro="" textlink="">
      <xdr:nvSpPr>
        <xdr:cNvPr id="252" name="楕円 251"/>
        <xdr:cNvSpPr/>
      </xdr:nvSpPr>
      <xdr:spPr>
        <a:xfrm>
          <a:off x="3746500" y="164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106115</xdr:rowOff>
    </xdr:from>
    <xdr:ext cx="534377" cy="259045"/>
    <xdr:sp macro="" textlink="">
      <xdr:nvSpPr>
        <xdr:cNvPr id="253" name="テキスト ボックス 252"/>
        <xdr:cNvSpPr txBox="1"/>
      </xdr:nvSpPr>
      <xdr:spPr>
        <a:xfrm>
          <a:off x="3530111" y="1622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155149</xdr:rowOff>
    </xdr:from>
    <xdr:to>
      <xdr:col>15</xdr:col>
      <xdr:colOff>101600</xdr:colOff>
      <xdr:row>96</xdr:row>
      <xdr:rowOff>85299</xdr:rowOff>
    </xdr:to>
    <xdr:sp macro="" textlink="">
      <xdr:nvSpPr>
        <xdr:cNvPr id="254" name="楕円 253"/>
        <xdr:cNvSpPr/>
      </xdr:nvSpPr>
      <xdr:spPr>
        <a:xfrm>
          <a:off x="2857500" y="164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101826</xdr:rowOff>
    </xdr:from>
    <xdr:ext cx="534377" cy="259045"/>
    <xdr:sp macro="" textlink="">
      <xdr:nvSpPr>
        <xdr:cNvPr id="255" name="テキスト ボックス 254"/>
        <xdr:cNvSpPr txBox="1"/>
      </xdr:nvSpPr>
      <xdr:spPr>
        <a:xfrm>
          <a:off x="2641111" y="162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114984</xdr:rowOff>
    </xdr:from>
    <xdr:to>
      <xdr:col>10</xdr:col>
      <xdr:colOff>165100</xdr:colOff>
      <xdr:row>96</xdr:row>
      <xdr:rowOff>45134</xdr:rowOff>
    </xdr:to>
    <xdr:sp macro="" textlink="">
      <xdr:nvSpPr>
        <xdr:cNvPr id="256" name="楕円 255"/>
        <xdr:cNvSpPr/>
      </xdr:nvSpPr>
      <xdr:spPr>
        <a:xfrm>
          <a:off x="1968500" y="164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61661</xdr:rowOff>
    </xdr:from>
    <xdr:ext cx="534377" cy="259045"/>
    <xdr:sp macro="" textlink="">
      <xdr:nvSpPr>
        <xdr:cNvPr id="257" name="テキスト ボックス 256"/>
        <xdr:cNvSpPr txBox="1"/>
      </xdr:nvSpPr>
      <xdr:spPr>
        <a:xfrm>
          <a:off x="1752111" y="161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52538</xdr:rowOff>
    </xdr:from>
    <xdr:to>
      <xdr:col>6</xdr:col>
      <xdr:colOff>38100</xdr:colOff>
      <xdr:row>96</xdr:row>
      <xdr:rowOff>154138</xdr:rowOff>
    </xdr:to>
    <xdr:sp macro="" textlink="">
      <xdr:nvSpPr>
        <xdr:cNvPr id="258" name="楕円 257"/>
        <xdr:cNvSpPr/>
      </xdr:nvSpPr>
      <xdr:spPr>
        <a:xfrm>
          <a:off x="1079500" y="165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170665</xdr:rowOff>
    </xdr:from>
    <xdr:ext cx="534377" cy="259045"/>
    <xdr:sp macro="" textlink="">
      <xdr:nvSpPr>
        <xdr:cNvPr id="259" name="テキスト ボックス 258"/>
        <xdr:cNvSpPr txBox="1"/>
      </xdr:nvSpPr>
      <xdr:spPr>
        <a:xfrm>
          <a:off x="863111" y="162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140157</xdr:rowOff>
    </xdr:from>
    <xdr:to>
      <xdr:col>55</xdr:col>
      <xdr:colOff>0</xdr:colOff>
      <xdr:row>36</xdr:row>
      <xdr:rowOff>21056</xdr:rowOff>
    </xdr:to>
    <xdr:cxnSp macro="">
      <xdr:nvCxnSpPr>
        <xdr:cNvPr id="286" name="直線コネクタ 285"/>
        <xdr:cNvCxnSpPr/>
      </xdr:nvCxnSpPr>
      <xdr:spPr>
        <a:xfrm flipV="1">
          <a:off x="9639300" y="6140907"/>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21056</xdr:rowOff>
    </xdr:from>
    <xdr:to>
      <xdr:col>50</xdr:col>
      <xdr:colOff>114300</xdr:colOff>
      <xdr:row>36</xdr:row>
      <xdr:rowOff>38430</xdr:rowOff>
    </xdr:to>
    <xdr:cxnSp macro="">
      <xdr:nvCxnSpPr>
        <xdr:cNvPr id="289" name="直線コネクタ 288"/>
        <xdr:cNvCxnSpPr/>
      </xdr:nvCxnSpPr>
      <xdr:spPr>
        <a:xfrm flipV="1">
          <a:off x="8750300" y="619325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38430</xdr:rowOff>
    </xdr:from>
    <xdr:to>
      <xdr:col>45</xdr:col>
      <xdr:colOff>177800</xdr:colOff>
      <xdr:row>36</xdr:row>
      <xdr:rowOff>72949</xdr:rowOff>
    </xdr:to>
    <xdr:cxnSp macro="">
      <xdr:nvCxnSpPr>
        <xdr:cNvPr id="292" name="直線コネクタ 291"/>
        <xdr:cNvCxnSpPr/>
      </xdr:nvCxnSpPr>
      <xdr:spPr>
        <a:xfrm flipV="1">
          <a:off x="7861300" y="621063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72949</xdr:rowOff>
    </xdr:from>
    <xdr:to>
      <xdr:col>41</xdr:col>
      <xdr:colOff>50800</xdr:colOff>
      <xdr:row>36</xdr:row>
      <xdr:rowOff>90094</xdr:rowOff>
    </xdr:to>
    <xdr:cxnSp macro="">
      <xdr:nvCxnSpPr>
        <xdr:cNvPr id="295" name="直線コネクタ 294"/>
        <xdr:cNvCxnSpPr/>
      </xdr:nvCxnSpPr>
      <xdr:spPr>
        <a:xfrm flipV="1">
          <a:off x="6972300" y="624514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89357</xdr:rowOff>
    </xdr:from>
    <xdr:to>
      <xdr:col>55</xdr:col>
      <xdr:colOff>50800</xdr:colOff>
      <xdr:row>36</xdr:row>
      <xdr:rowOff>19507</xdr:rowOff>
    </xdr:to>
    <xdr:sp macro="" textlink="">
      <xdr:nvSpPr>
        <xdr:cNvPr id="305" name="楕円 304"/>
        <xdr:cNvSpPr/>
      </xdr:nvSpPr>
      <xdr:spPr>
        <a:xfrm>
          <a:off x="104267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112234</xdr:rowOff>
    </xdr:from>
    <xdr:ext cx="469744" cy="259045"/>
    <xdr:sp macro="" textlink="">
      <xdr:nvSpPr>
        <xdr:cNvPr id="306" name="労働費該当値テキスト"/>
        <xdr:cNvSpPr txBox="1"/>
      </xdr:nvSpPr>
      <xdr:spPr>
        <a:xfrm>
          <a:off x="10528300" y="594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141706</xdr:rowOff>
    </xdr:from>
    <xdr:to>
      <xdr:col>50</xdr:col>
      <xdr:colOff>165100</xdr:colOff>
      <xdr:row>36</xdr:row>
      <xdr:rowOff>71856</xdr:rowOff>
    </xdr:to>
    <xdr:sp macro="" textlink="">
      <xdr:nvSpPr>
        <xdr:cNvPr id="307" name="楕円 306"/>
        <xdr:cNvSpPr/>
      </xdr:nvSpPr>
      <xdr:spPr>
        <a:xfrm>
          <a:off x="9588500" y="61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88383</xdr:rowOff>
    </xdr:from>
    <xdr:ext cx="469744" cy="259045"/>
    <xdr:sp macro="" textlink="">
      <xdr:nvSpPr>
        <xdr:cNvPr id="308" name="テキスト ボックス 307"/>
        <xdr:cNvSpPr txBox="1"/>
      </xdr:nvSpPr>
      <xdr:spPr>
        <a:xfrm>
          <a:off x="9404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159080</xdr:rowOff>
    </xdr:from>
    <xdr:to>
      <xdr:col>46</xdr:col>
      <xdr:colOff>38100</xdr:colOff>
      <xdr:row>36</xdr:row>
      <xdr:rowOff>89230</xdr:rowOff>
    </xdr:to>
    <xdr:sp macro="" textlink="">
      <xdr:nvSpPr>
        <xdr:cNvPr id="309" name="楕円 308"/>
        <xdr:cNvSpPr/>
      </xdr:nvSpPr>
      <xdr:spPr>
        <a:xfrm>
          <a:off x="8699500" y="61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105757</xdr:rowOff>
    </xdr:from>
    <xdr:ext cx="469744" cy="259045"/>
    <xdr:sp macro="" textlink="">
      <xdr:nvSpPr>
        <xdr:cNvPr id="310" name="テキスト ボックス 309"/>
        <xdr:cNvSpPr txBox="1"/>
      </xdr:nvSpPr>
      <xdr:spPr>
        <a:xfrm>
          <a:off x="8515428" y="59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22149</xdr:rowOff>
    </xdr:from>
    <xdr:to>
      <xdr:col>41</xdr:col>
      <xdr:colOff>101600</xdr:colOff>
      <xdr:row>36</xdr:row>
      <xdr:rowOff>123749</xdr:rowOff>
    </xdr:to>
    <xdr:sp macro="" textlink="">
      <xdr:nvSpPr>
        <xdr:cNvPr id="311" name="楕円 310"/>
        <xdr:cNvSpPr/>
      </xdr:nvSpPr>
      <xdr:spPr>
        <a:xfrm>
          <a:off x="7810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140276</xdr:rowOff>
    </xdr:from>
    <xdr:ext cx="469744" cy="259045"/>
    <xdr:sp macro="" textlink="">
      <xdr:nvSpPr>
        <xdr:cNvPr id="312" name="テキスト ボックス 311"/>
        <xdr:cNvSpPr txBox="1"/>
      </xdr:nvSpPr>
      <xdr:spPr>
        <a:xfrm>
          <a:off x="7626428"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39294</xdr:rowOff>
    </xdr:from>
    <xdr:to>
      <xdr:col>36</xdr:col>
      <xdr:colOff>165100</xdr:colOff>
      <xdr:row>36</xdr:row>
      <xdr:rowOff>140894</xdr:rowOff>
    </xdr:to>
    <xdr:sp macro="" textlink="">
      <xdr:nvSpPr>
        <xdr:cNvPr id="313" name="楕円 312"/>
        <xdr:cNvSpPr/>
      </xdr:nvSpPr>
      <xdr:spPr>
        <a:xfrm>
          <a:off x="6921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157421</xdr:rowOff>
    </xdr:from>
    <xdr:ext cx="469744" cy="259045"/>
    <xdr:sp macro="" textlink="">
      <xdr:nvSpPr>
        <xdr:cNvPr id="314" name="テキスト ボックス 313"/>
        <xdr:cNvSpPr txBox="1"/>
      </xdr:nvSpPr>
      <xdr:spPr>
        <a:xfrm>
          <a:off x="6737428" y="59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71793</xdr:rowOff>
    </xdr:from>
    <xdr:to>
      <xdr:col>55</xdr:col>
      <xdr:colOff>0</xdr:colOff>
      <xdr:row>56</xdr:row>
      <xdr:rowOff>93320</xdr:rowOff>
    </xdr:to>
    <xdr:cxnSp macro="">
      <xdr:nvCxnSpPr>
        <xdr:cNvPr id="343" name="直線コネクタ 342"/>
        <xdr:cNvCxnSpPr/>
      </xdr:nvCxnSpPr>
      <xdr:spPr>
        <a:xfrm flipV="1">
          <a:off x="9639300" y="9672993"/>
          <a:ext cx="8382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93320</xdr:rowOff>
    </xdr:from>
    <xdr:to>
      <xdr:col>50</xdr:col>
      <xdr:colOff>114300</xdr:colOff>
      <xdr:row>56</xdr:row>
      <xdr:rowOff>150381</xdr:rowOff>
    </xdr:to>
    <xdr:cxnSp macro="">
      <xdr:nvCxnSpPr>
        <xdr:cNvPr id="346" name="直線コネクタ 345"/>
        <xdr:cNvCxnSpPr/>
      </xdr:nvCxnSpPr>
      <xdr:spPr>
        <a:xfrm flipV="1">
          <a:off x="8750300" y="9694520"/>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127419</xdr:rowOff>
    </xdr:from>
    <xdr:to>
      <xdr:col>45</xdr:col>
      <xdr:colOff>177800</xdr:colOff>
      <xdr:row>56</xdr:row>
      <xdr:rowOff>150381</xdr:rowOff>
    </xdr:to>
    <xdr:cxnSp macro="">
      <xdr:nvCxnSpPr>
        <xdr:cNvPr id="349" name="直線コネクタ 348"/>
        <xdr:cNvCxnSpPr/>
      </xdr:nvCxnSpPr>
      <xdr:spPr>
        <a:xfrm>
          <a:off x="7861300" y="9728619"/>
          <a:ext cx="889000" cy="2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127419</xdr:rowOff>
    </xdr:from>
    <xdr:to>
      <xdr:col>41</xdr:col>
      <xdr:colOff>50800</xdr:colOff>
      <xdr:row>56</xdr:row>
      <xdr:rowOff>145059</xdr:rowOff>
    </xdr:to>
    <xdr:cxnSp macro="">
      <xdr:nvCxnSpPr>
        <xdr:cNvPr id="352" name="直線コネクタ 351"/>
        <xdr:cNvCxnSpPr/>
      </xdr:nvCxnSpPr>
      <xdr:spPr>
        <a:xfrm flipV="1">
          <a:off x="6972300" y="9728619"/>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20993</xdr:rowOff>
    </xdr:from>
    <xdr:to>
      <xdr:col>55</xdr:col>
      <xdr:colOff>50800</xdr:colOff>
      <xdr:row>56</xdr:row>
      <xdr:rowOff>122593</xdr:rowOff>
    </xdr:to>
    <xdr:sp macro="" textlink="">
      <xdr:nvSpPr>
        <xdr:cNvPr id="362" name="楕円 361"/>
        <xdr:cNvSpPr/>
      </xdr:nvSpPr>
      <xdr:spPr>
        <a:xfrm>
          <a:off x="10426700" y="96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170870</xdr:rowOff>
    </xdr:from>
    <xdr:ext cx="534377" cy="259045"/>
    <xdr:sp macro="" textlink="">
      <xdr:nvSpPr>
        <xdr:cNvPr id="363" name="農林水産業費該当値テキスト"/>
        <xdr:cNvSpPr txBox="1"/>
      </xdr:nvSpPr>
      <xdr:spPr>
        <a:xfrm>
          <a:off x="10528300" y="96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42520</xdr:rowOff>
    </xdr:from>
    <xdr:to>
      <xdr:col>50</xdr:col>
      <xdr:colOff>165100</xdr:colOff>
      <xdr:row>56</xdr:row>
      <xdr:rowOff>144120</xdr:rowOff>
    </xdr:to>
    <xdr:sp macro="" textlink="">
      <xdr:nvSpPr>
        <xdr:cNvPr id="364" name="楕円 363"/>
        <xdr:cNvSpPr/>
      </xdr:nvSpPr>
      <xdr:spPr>
        <a:xfrm>
          <a:off x="9588500" y="96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135247</xdr:rowOff>
    </xdr:from>
    <xdr:ext cx="534377" cy="259045"/>
    <xdr:sp macro="" textlink="">
      <xdr:nvSpPr>
        <xdr:cNvPr id="365" name="テキスト ボックス 364"/>
        <xdr:cNvSpPr txBox="1"/>
      </xdr:nvSpPr>
      <xdr:spPr>
        <a:xfrm>
          <a:off x="9372111" y="97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99581</xdr:rowOff>
    </xdr:from>
    <xdr:to>
      <xdr:col>46</xdr:col>
      <xdr:colOff>38100</xdr:colOff>
      <xdr:row>57</xdr:row>
      <xdr:rowOff>29731</xdr:rowOff>
    </xdr:to>
    <xdr:sp macro="" textlink="">
      <xdr:nvSpPr>
        <xdr:cNvPr id="366" name="楕円 365"/>
        <xdr:cNvSpPr/>
      </xdr:nvSpPr>
      <xdr:spPr>
        <a:xfrm>
          <a:off x="8699500" y="97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20858</xdr:rowOff>
    </xdr:from>
    <xdr:ext cx="534377" cy="259045"/>
    <xdr:sp macro="" textlink="">
      <xdr:nvSpPr>
        <xdr:cNvPr id="367" name="テキスト ボックス 366"/>
        <xdr:cNvSpPr txBox="1"/>
      </xdr:nvSpPr>
      <xdr:spPr>
        <a:xfrm>
          <a:off x="8483111" y="97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76619</xdr:rowOff>
    </xdr:from>
    <xdr:to>
      <xdr:col>41</xdr:col>
      <xdr:colOff>101600</xdr:colOff>
      <xdr:row>57</xdr:row>
      <xdr:rowOff>6769</xdr:rowOff>
    </xdr:to>
    <xdr:sp macro="" textlink="">
      <xdr:nvSpPr>
        <xdr:cNvPr id="368" name="楕円 367"/>
        <xdr:cNvSpPr/>
      </xdr:nvSpPr>
      <xdr:spPr>
        <a:xfrm>
          <a:off x="7810500" y="96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169346</xdr:rowOff>
    </xdr:from>
    <xdr:ext cx="534377" cy="259045"/>
    <xdr:sp macro="" textlink="">
      <xdr:nvSpPr>
        <xdr:cNvPr id="369" name="テキスト ボックス 368"/>
        <xdr:cNvSpPr txBox="1"/>
      </xdr:nvSpPr>
      <xdr:spPr>
        <a:xfrm>
          <a:off x="7594111" y="977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94259</xdr:rowOff>
    </xdr:from>
    <xdr:to>
      <xdr:col>36</xdr:col>
      <xdr:colOff>165100</xdr:colOff>
      <xdr:row>57</xdr:row>
      <xdr:rowOff>24409</xdr:rowOff>
    </xdr:to>
    <xdr:sp macro="" textlink="">
      <xdr:nvSpPr>
        <xdr:cNvPr id="370" name="楕円 369"/>
        <xdr:cNvSpPr/>
      </xdr:nvSpPr>
      <xdr:spPr>
        <a:xfrm>
          <a:off x="6921500" y="96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15536</xdr:rowOff>
    </xdr:from>
    <xdr:ext cx="534377" cy="259045"/>
    <xdr:sp macro="" textlink="">
      <xdr:nvSpPr>
        <xdr:cNvPr id="371" name="テキスト ボックス 370"/>
        <xdr:cNvSpPr txBox="1"/>
      </xdr:nvSpPr>
      <xdr:spPr>
        <a:xfrm>
          <a:off x="6705111" y="97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80237</xdr:rowOff>
    </xdr:from>
    <xdr:to>
      <xdr:col>55</xdr:col>
      <xdr:colOff>0</xdr:colOff>
      <xdr:row>77</xdr:row>
      <xdr:rowOff>136308</xdr:rowOff>
    </xdr:to>
    <xdr:cxnSp macro="">
      <xdr:nvCxnSpPr>
        <xdr:cNvPr id="398" name="直線コネクタ 397"/>
        <xdr:cNvCxnSpPr/>
      </xdr:nvCxnSpPr>
      <xdr:spPr>
        <a:xfrm flipV="1">
          <a:off x="9639300" y="13281887"/>
          <a:ext cx="8382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136308</xdr:rowOff>
    </xdr:from>
    <xdr:to>
      <xdr:col>50</xdr:col>
      <xdr:colOff>114300</xdr:colOff>
      <xdr:row>78</xdr:row>
      <xdr:rowOff>49152</xdr:rowOff>
    </xdr:to>
    <xdr:cxnSp macro="">
      <xdr:nvCxnSpPr>
        <xdr:cNvPr id="401" name="直線コネクタ 400"/>
        <xdr:cNvCxnSpPr/>
      </xdr:nvCxnSpPr>
      <xdr:spPr>
        <a:xfrm flipV="1">
          <a:off x="8750300" y="13337958"/>
          <a:ext cx="889000" cy="8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49152</xdr:rowOff>
    </xdr:from>
    <xdr:to>
      <xdr:col>45</xdr:col>
      <xdr:colOff>177800</xdr:colOff>
      <xdr:row>78</xdr:row>
      <xdr:rowOff>56888</xdr:rowOff>
    </xdr:to>
    <xdr:cxnSp macro="">
      <xdr:nvCxnSpPr>
        <xdr:cNvPr id="404" name="直線コネクタ 403"/>
        <xdr:cNvCxnSpPr/>
      </xdr:nvCxnSpPr>
      <xdr:spPr>
        <a:xfrm flipV="1">
          <a:off x="7861300" y="13422252"/>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56888</xdr:rowOff>
    </xdr:from>
    <xdr:to>
      <xdr:col>41</xdr:col>
      <xdr:colOff>50800</xdr:colOff>
      <xdr:row>78</xdr:row>
      <xdr:rowOff>96078</xdr:rowOff>
    </xdr:to>
    <xdr:cxnSp macro="">
      <xdr:nvCxnSpPr>
        <xdr:cNvPr id="407" name="直線コネクタ 406"/>
        <xdr:cNvCxnSpPr/>
      </xdr:nvCxnSpPr>
      <xdr:spPr>
        <a:xfrm flipV="1">
          <a:off x="6972300" y="1342998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29437</xdr:rowOff>
    </xdr:from>
    <xdr:to>
      <xdr:col>55</xdr:col>
      <xdr:colOff>50800</xdr:colOff>
      <xdr:row>77</xdr:row>
      <xdr:rowOff>131037</xdr:rowOff>
    </xdr:to>
    <xdr:sp macro="" textlink="">
      <xdr:nvSpPr>
        <xdr:cNvPr id="417" name="楕円 416"/>
        <xdr:cNvSpPr/>
      </xdr:nvSpPr>
      <xdr:spPr>
        <a:xfrm>
          <a:off x="10426700" y="132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52314</xdr:rowOff>
    </xdr:from>
    <xdr:ext cx="534377" cy="259045"/>
    <xdr:sp macro="" textlink="">
      <xdr:nvSpPr>
        <xdr:cNvPr id="418" name="商工費該当値テキスト"/>
        <xdr:cNvSpPr txBox="1"/>
      </xdr:nvSpPr>
      <xdr:spPr>
        <a:xfrm>
          <a:off x="10528300" y="130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85508</xdr:rowOff>
    </xdr:from>
    <xdr:to>
      <xdr:col>50</xdr:col>
      <xdr:colOff>165100</xdr:colOff>
      <xdr:row>78</xdr:row>
      <xdr:rowOff>15658</xdr:rowOff>
    </xdr:to>
    <xdr:sp macro="" textlink="">
      <xdr:nvSpPr>
        <xdr:cNvPr id="419" name="楕円 418"/>
        <xdr:cNvSpPr/>
      </xdr:nvSpPr>
      <xdr:spPr>
        <a:xfrm>
          <a:off x="9588500" y="132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32185</xdr:rowOff>
    </xdr:from>
    <xdr:ext cx="534377" cy="259045"/>
    <xdr:sp macro="" textlink="">
      <xdr:nvSpPr>
        <xdr:cNvPr id="420" name="テキスト ボックス 419"/>
        <xdr:cNvSpPr txBox="1"/>
      </xdr:nvSpPr>
      <xdr:spPr>
        <a:xfrm>
          <a:off x="9372111" y="13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169802</xdr:rowOff>
    </xdr:from>
    <xdr:to>
      <xdr:col>46</xdr:col>
      <xdr:colOff>38100</xdr:colOff>
      <xdr:row>78</xdr:row>
      <xdr:rowOff>99952</xdr:rowOff>
    </xdr:to>
    <xdr:sp macro="" textlink="">
      <xdr:nvSpPr>
        <xdr:cNvPr id="421" name="楕円 420"/>
        <xdr:cNvSpPr/>
      </xdr:nvSpPr>
      <xdr:spPr>
        <a:xfrm>
          <a:off x="8699500" y="133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91079</xdr:rowOff>
    </xdr:from>
    <xdr:ext cx="534377" cy="259045"/>
    <xdr:sp macro="" textlink="">
      <xdr:nvSpPr>
        <xdr:cNvPr id="422" name="テキスト ボックス 421"/>
        <xdr:cNvSpPr txBox="1"/>
      </xdr:nvSpPr>
      <xdr:spPr>
        <a:xfrm>
          <a:off x="8483111" y="134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6088</xdr:rowOff>
    </xdr:from>
    <xdr:to>
      <xdr:col>41</xdr:col>
      <xdr:colOff>101600</xdr:colOff>
      <xdr:row>78</xdr:row>
      <xdr:rowOff>107688</xdr:rowOff>
    </xdr:to>
    <xdr:sp macro="" textlink="">
      <xdr:nvSpPr>
        <xdr:cNvPr id="423" name="楕円 422"/>
        <xdr:cNvSpPr/>
      </xdr:nvSpPr>
      <xdr:spPr>
        <a:xfrm>
          <a:off x="7810500" y="133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98815</xdr:rowOff>
    </xdr:from>
    <xdr:ext cx="534377" cy="259045"/>
    <xdr:sp macro="" textlink="">
      <xdr:nvSpPr>
        <xdr:cNvPr id="424" name="テキスト ボックス 423"/>
        <xdr:cNvSpPr txBox="1"/>
      </xdr:nvSpPr>
      <xdr:spPr>
        <a:xfrm>
          <a:off x="7594111" y="134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45278</xdr:rowOff>
    </xdr:from>
    <xdr:to>
      <xdr:col>36</xdr:col>
      <xdr:colOff>165100</xdr:colOff>
      <xdr:row>78</xdr:row>
      <xdr:rowOff>146878</xdr:rowOff>
    </xdr:to>
    <xdr:sp macro="" textlink="">
      <xdr:nvSpPr>
        <xdr:cNvPr id="425" name="楕円 424"/>
        <xdr:cNvSpPr/>
      </xdr:nvSpPr>
      <xdr:spPr>
        <a:xfrm>
          <a:off x="6921500" y="134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138005</xdr:rowOff>
    </xdr:from>
    <xdr:ext cx="469744" cy="259045"/>
    <xdr:sp macro="" textlink="">
      <xdr:nvSpPr>
        <xdr:cNvPr id="426" name="テキスト ボックス 425"/>
        <xdr:cNvSpPr txBox="1"/>
      </xdr:nvSpPr>
      <xdr:spPr>
        <a:xfrm>
          <a:off x="6737428" y="1351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29373</xdr:rowOff>
    </xdr:from>
    <xdr:to>
      <xdr:col>55</xdr:col>
      <xdr:colOff>0</xdr:colOff>
      <xdr:row>96</xdr:row>
      <xdr:rowOff>112638</xdr:rowOff>
    </xdr:to>
    <xdr:cxnSp macro="">
      <xdr:nvCxnSpPr>
        <xdr:cNvPr id="453" name="直線コネクタ 452"/>
        <xdr:cNvCxnSpPr/>
      </xdr:nvCxnSpPr>
      <xdr:spPr>
        <a:xfrm flipV="1">
          <a:off x="9639300" y="16488573"/>
          <a:ext cx="838200" cy="8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112638</xdr:rowOff>
    </xdr:from>
    <xdr:to>
      <xdr:col>50</xdr:col>
      <xdr:colOff>114300</xdr:colOff>
      <xdr:row>96</xdr:row>
      <xdr:rowOff>128129</xdr:rowOff>
    </xdr:to>
    <xdr:cxnSp macro="">
      <xdr:nvCxnSpPr>
        <xdr:cNvPr id="456" name="直線コネクタ 455"/>
        <xdr:cNvCxnSpPr/>
      </xdr:nvCxnSpPr>
      <xdr:spPr>
        <a:xfrm flipV="1">
          <a:off x="8750300" y="16571838"/>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97898</xdr:rowOff>
    </xdr:from>
    <xdr:to>
      <xdr:col>45</xdr:col>
      <xdr:colOff>177800</xdr:colOff>
      <xdr:row>96</xdr:row>
      <xdr:rowOff>128129</xdr:rowOff>
    </xdr:to>
    <xdr:cxnSp macro="">
      <xdr:nvCxnSpPr>
        <xdr:cNvPr id="459" name="直線コネクタ 458"/>
        <xdr:cNvCxnSpPr/>
      </xdr:nvCxnSpPr>
      <xdr:spPr>
        <a:xfrm>
          <a:off x="7861300" y="16557098"/>
          <a:ext cx="8890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71997</xdr:rowOff>
    </xdr:from>
    <xdr:to>
      <xdr:col>41</xdr:col>
      <xdr:colOff>50800</xdr:colOff>
      <xdr:row>96</xdr:row>
      <xdr:rowOff>97898</xdr:rowOff>
    </xdr:to>
    <xdr:cxnSp macro="">
      <xdr:nvCxnSpPr>
        <xdr:cNvPr id="462" name="直線コネクタ 461"/>
        <xdr:cNvCxnSpPr/>
      </xdr:nvCxnSpPr>
      <xdr:spPr>
        <a:xfrm>
          <a:off x="6972300" y="16531197"/>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150023</xdr:rowOff>
    </xdr:from>
    <xdr:to>
      <xdr:col>55</xdr:col>
      <xdr:colOff>50800</xdr:colOff>
      <xdr:row>96</xdr:row>
      <xdr:rowOff>80173</xdr:rowOff>
    </xdr:to>
    <xdr:sp macro="" textlink="">
      <xdr:nvSpPr>
        <xdr:cNvPr id="472" name="楕円 471"/>
        <xdr:cNvSpPr/>
      </xdr:nvSpPr>
      <xdr:spPr>
        <a:xfrm>
          <a:off x="10426700" y="1643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1450</xdr:rowOff>
    </xdr:from>
    <xdr:ext cx="534377" cy="259045"/>
    <xdr:sp macro="" textlink="">
      <xdr:nvSpPr>
        <xdr:cNvPr id="473" name="土木費該当値テキスト"/>
        <xdr:cNvSpPr txBox="1"/>
      </xdr:nvSpPr>
      <xdr:spPr>
        <a:xfrm>
          <a:off x="10528300" y="1628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61838</xdr:rowOff>
    </xdr:from>
    <xdr:to>
      <xdr:col>50</xdr:col>
      <xdr:colOff>165100</xdr:colOff>
      <xdr:row>96</xdr:row>
      <xdr:rowOff>163438</xdr:rowOff>
    </xdr:to>
    <xdr:sp macro="" textlink="">
      <xdr:nvSpPr>
        <xdr:cNvPr id="474" name="楕円 473"/>
        <xdr:cNvSpPr/>
      </xdr:nvSpPr>
      <xdr:spPr>
        <a:xfrm>
          <a:off x="9588500" y="165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8515</xdr:rowOff>
    </xdr:from>
    <xdr:ext cx="534377" cy="259045"/>
    <xdr:sp macro="" textlink="">
      <xdr:nvSpPr>
        <xdr:cNvPr id="475" name="テキスト ボックス 474"/>
        <xdr:cNvSpPr txBox="1"/>
      </xdr:nvSpPr>
      <xdr:spPr>
        <a:xfrm>
          <a:off x="9372111" y="1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77329</xdr:rowOff>
    </xdr:from>
    <xdr:to>
      <xdr:col>46</xdr:col>
      <xdr:colOff>38100</xdr:colOff>
      <xdr:row>97</xdr:row>
      <xdr:rowOff>7479</xdr:rowOff>
    </xdr:to>
    <xdr:sp macro="" textlink="">
      <xdr:nvSpPr>
        <xdr:cNvPr id="476" name="楕円 475"/>
        <xdr:cNvSpPr/>
      </xdr:nvSpPr>
      <xdr:spPr>
        <a:xfrm>
          <a:off x="8699500" y="165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24006</xdr:rowOff>
    </xdr:from>
    <xdr:ext cx="534377" cy="259045"/>
    <xdr:sp macro="" textlink="">
      <xdr:nvSpPr>
        <xdr:cNvPr id="477" name="テキスト ボックス 476"/>
        <xdr:cNvSpPr txBox="1"/>
      </xdr:nvSpPr>
      <xdr:spPr>
        <a:xfrm>
          <a:off x="8483111" y="163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47098</xdr:rowOff>
    </xdr:from>
    <xdr:to>
      <xdr:col>41</xdr:col>
      <xdr:colOff>101600</xdr:colOff>
      <xdr:row>96</xdr:row>
      <xdr:rowOff>148698</xdr:rowOff>
    </xdr:to>
    <xdr:sp macro="" textlink="">
      <xdr:nvSpPr>
        <xdr:cNvPr id="478" name="楕円 477"/>
        <xdr:cNvSpPr/>
      </xdr:nvSpPr>
      <xdr:spPr>
        <a:xfrm>
          <a:off x="7810500" y="165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165225</xdr:rowOff>
    </xdr:from>
    <xdr:ext cx="534377" cy="259045"/>
    <xdr:sp macro="" textlink="">
      <xdr:nvSpPr>
        <xdr:cNvPr id="479" name="テキスト ボックス 478"/>
        <xdr:cNvSpPr txBox="1"/>
      </xdr:nvSpPr>
      <xdr:spPr>
        <a:xfrm>
          <a:off x="7594111" y="162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21197</xdr:rowOff>
    </xdr:from>
    <xdr:to>
      <xdr:col>36</xdr:col>
      <xdr:colOff>165100</xdr:colOff>
      <xdr:row>96</xdr:row>
      <xdr:rowOff>122797</xdr:rowOff>
    </xdr:to>
    <xdr:sp macro="" textlink="">
      <xdr:nvSpPr>
        <xdr:cNvPr id="480" name="楕円 479"/>
        <xdr:cNvSpPr/>
      </xdr:nvSpPr>
      <xdr:spPr>
        <a:xfrm>
          <a:off x="6921500" y="164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139324</xdr:rowOff>
    </xdr:from>
    <xdr:ext cx="534377" cy="259045"/>
    <xdr:sp macro="" textlink="">
      <xdr:nvSpPr>
        <xdr:cNvPr id="481" name="テキスト ボックス 480"/>
        <xdr:cNvSpPr txBox="1"/>
      </xdr:nvSpPr>
      <xdr:spPr>
        <a:xfrm>
          <a:off x="6705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75082</xdr:rowOff>
    </xdr:from>
    <xdr:to>
      <xdr:col>85</xdr:col>
      <xdr:colOff>127000</xdr:colOff>
      <xdr:row>35</xdr:row>
      <xdr:rowOff>143986</xdr:rowOff>
    </xdr:to>
    <xdr:cxnSp macro="">
      <xdr:nvCxnSpPr>
        <xdr:cNvPr id="510" name="直線コネクタ 509"/>
        <xdr:cNvCxnSpPr/>
      </xdr:nvCxnSpPr>
      <xdr:spPr>
        <a:xfrm>
          <a:off x="15481300" y="6075832"/>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75082</xdr:rowOff>
    </xdr:from>
    <xdr:to>
      <xdr:col>81</xdr:col>
      <xdr:colOff>50800</xdr:colOff>
      <xdr:row>36</xdr:row>
      <xdr:rowOff>3416</xdr:rowOff>
    </xdr:to>
    <xdr:cxnSp macro="">
      <xdr:nvCxnSpPr>
        <xdr:cNvPr id="513" name="直線コネクタ 512"/>
        <xdr:cNvCxnSpPr/>
      </xdr:nvCxnSpPr>
      <xdr:spPr>
        <a:xfrm flipV="1">
          <a:off x="14592300" y="6075832"/>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3416</xdr:rowOff>
    </xdr:from>
    <xdr:to>
      <xdr:col>76</xdr:col>
      <xdr:colOff>114300</xdr:colOff>
      <xdr:row>36</xdr:row>
      <xdr:rowOff>55594</xdr:rowOff>
    </xdr:to>
    <xdr:cxnSp macro="">
      <xdr:nvCxnSpPr>
        <xdr:cNvPr id="516" name="直線コネクタ 515"/>
        <xdr:cNvCxnSpPr/>
      </xdr:nvCxnSpPr>
      <xdr:spPr>
        <a:xfrm flipV="1">
          <a:off x="13703300" y="6175616"/>
          <a:ext cx="8890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55594</xdr:rowOff>
    </xdr:from>
    <xdr:to>
      <xdr:col>71</xdr:col>
      <xdr:colOff>177800</xdr:colOff>
      <xdr:row>36</xdr:row>
      <xdr:rowOff>79502</xdr:rowOff>
    </xdr:to>
    <xdr:cxnSp macro="">
      <xdr:nvCxnSpPr>
        <xdr:cNvPr id="519" name="直線コネクタ 518"/>
        <xdr:cNvCxnSpPr/>
      </xdr:nvCxnSpPr>
      <xdr:spPr>
        <a:xfrm flipV="1">
          <a:off x="12814300" y="6227794"/>
          <a:ext cx="889000" cy="2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93186</xdr:rowOff>
    </xdr:from>
    <xdr:to>
      <xdr:col>85</xdr:col>
      <xdr:colOff>177800</xdr:colOff>
      <xdr:row>36</xdr:row>
      <xdr:rowOff>23336</xdr:rowOff>
    </xdr:to>
    <xdr:sp macro="" textlink="">
      <xdr:nvSpPr>
        <xdr:cNvPr id="529" name="楕円 528"/>
        <xdr:cNvSpPr/>
      </xdr:nvSpPr>
      <xdr:spPr>
        <a:xfrm>
          <a:off x="16268700" y="60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116063</xdr:rowOff>
    </xdr:from>
    <xdr:ext cx="534377" cy="259045"/>
    <xdr:sp macro="" textlink="">
      <xdr:nvSpPr>
        <xdr:cNvPr id="530" name="消防費該当値テキスト"/>
        <xdr:cNvSpPr txBox="1"/>
      </xdr:nvSpPr>
      <xdr:spPr>
        <a:xfrm>
          <a:off x="16370300" y="59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24282</xdr:rowOff>
    </xdr:from>
    <xdr:to>
      <xdr:col>81</xdr:col>
      <xdr:colOff>101600</xdr:colOff>
      <xdr:row>35</xdr:row>
      <xdr:rowOff>125882</xdr:rowOff>
    </xdr:to>
    <xdr:sp macro="" textlink="">
      <xdr:nvSpPr>
        <xdr:cNvPr id="531" name="楕円 530"/>
        <xdr:cNvSpPr/>
      </xdr:nvSpPr>
      <xdr:spPr>
        <a:xfrm>
          <a:off x="15430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142409</xdr:rowOff>
    </xdr:from>
    <xdr:ext cx="534377" cy="259045"/>
    <xdr:sp macro="" textlink="">
      <xdr:nvSpPr>
        <xdr:cNvPr id="532" name="テキスト ボックス 531"/>
        <xdr:cNvSpPr txBox="1"/>
      </xdr:nvSpPr>
      <xdr:spPr>
        <a:xfrm>
          <a:off x="15214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124066</xdr:rowOff>
    </xdr:from>
    <xdr:to>
      <xdr:col>76</xdr:col>
      <xdr:colOff>165100</xdr:colOff>
      <xdr:row>36</xdr:row>
      <xdr:rowOff>54216</xdr:rowOff>
    </xdr:to>
    <xdr:sp macro="" textlink="">
      <xdr:nvSpPr>
        <xdr:cNvPr id="533" name="楕円 532"/>
        <xdr:cNvSpPr/>
      </xdr:nvSpPr>
      <xdr:spPr>
        <a:xfrm>
          <a:off x="14541500" y="61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70743</xdr:rowOff>
    </xdr:from>
    <xdr:ext cx="534377" cy="259045"/>
    <xdr:sp macro="" textlink="">
      <xdr:nvSpPr>
        <xdr:cNvPr id="534" name="テキスト ボックス 533"/>
        <xdr:cNvSpPr txBox="1"/>
      </xdr:nvSpPr>
      <xdr:spPr>
        <a:xfrm>
          <a:off x="14325111" y="59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4794</xdr:rowOff>
    </xdr:from>
    <xdr:to>
      <xdr:col>72</xdr:col>
      <xdr:colOff>38100</xdr:colOff>
      <xdr:row>36</xdr:row>
      <xdr:rowOff>106394</xdr:rowOff>
    </xdr:to>
    <xdr:sp macro="" textlink="">
      <xdr:nvSpPr>
        <xdr:cNvPr id="535" name="楕円 534"/>
        <xdr:cNvSpPr/>
      </xdr:nvSpPr>
      <xdr:spPr>
        <a:xfrm>
          <a:off x="13652500" y="61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122921</xdr:rowOff>
    </xdr:from>
    <xdr:ext cx="534377" cy="259045"/>
    <xdr:sp macro="" textlink="">
      <xdr:nvSpPr>
        <xdr:cNvPr id="536" name="テキスト ボックス 535"/>
        <xdr:cNvSpPr txBox="1"/>
      </xdr:nvSpPr>
      <xdr:spPr>
        <a:xfrm>
          <a:off x="13436111" y="595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28702</xdr:rowOff>
    </xdr:from>
    <xdr:to>
      <xdr:col>67</xdr:col>
      <xdr:colOff>101600</xdr:colOff>
      <xdr:row>36</xdr:row>
      <xdr:rowOff>130302</xdr:rowOff>
    </xdr:to>
    <xdr:sp macro="" textlink="">
      <xdr:nvSpPr>
        <xdr:cNvPr id="537" name="楕円 536"/>
        <xdr:cNvSpPr/>
      </xdr:nvSpPr>
      <xdr:spPr>
        <a:xfrm>
          <a:off x="12763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146829</xdr:rowOff>
    </xdr:from>
    <xdr:ext cx="534377" cy="259045"/>
    <xdr:sp macro="" textlink="">
      <xdr:nvSpPr>
        <xdr:cNvPr id="538" name="テキスト ボックス 537"/>
        <xdr:cNvSpPr txBox="1"/>
      </xdr:nvSpPr>
      <xdr:spPr>
        <a:xfrm>
          <a:off x="12547111" y="59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100747</xdr:rowOff>
    </xdr:from>
    <xdr:to>
      <xdr:col>85</xdr:col>
      <xdr:colOff>126364</xdr:colOff>
      <xdr:row>58</xdr:row>
      <xdr:rowOff>795</xdr:rowOff>
    </xdr:to>
    <xdr:cxnSp macro="">
      <xdr:nvCxnSpPr>
        <xdr:cNvPr id="562" name="直線コネクタ 561"/>
        <xdr:cNvCxnSpPr/>
      </xdr:nvCxnSpPr>
      <xdr:spPr>
        <a:xfrm flipV="1">
          <a:off x="16317595" y="9187597"/>
          <a:ext cx="1269" cy="757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4622</xdr:rowOff>
    </xdr:from>
    <xdr:ext cx="534377" cy="259045"/>
    <xdr:sp macro="" textlink="">
      <xdr:nvSpPr>
        <xdr:cNvPr id="563" name="教育費最小値テキスト"/>
        <xdr:cNvSpPr txBox="1"/>
      </xdr:nvSpPr>
      <xdr:spPr>
        <a:xfrm>
          <a:off x="16370300" y="99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795</xdr:rowOff>
    </xdr:from>
    <xdr:to>
      <xdr:col>86</xdr:col>
      <xdr:colOff>25400</xdr:colOff>
      <xdr:row>58</xdr:row>
      <xdr:rowOff>795</xdr:rowOff>
    </xdr:to>
    <xdr:cxnSp macro="">
      <xdr:nvCxnSpPr>
        <xdr:cNvPr id="564" name="直線コネクタ 563"/>
        <xdr:cNvCxnSpPr/>
      </xdr:nvCxnSpPr>
      <xdr:spPr>
        <a:xfrm>
          <a:off x="16230600" y="994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47424</xdr:rowOff>
    </xdr:from>
    <xdr:ext cx="599010" cy="259045"/>
    <xdr:sp macro="" textlink="">
      <xdr:nvSpPr>
        <xdr:cNvPr id="565" name="教育費最大値テキスト"/>
        <xdr:cNvSpPr txBox="1"/>
      </xdr:nvSpPr>
      <xdr:spPr>
        <a:xfrm>
          <a:off x="16370300" y="896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100747</xdr:rowOff>
    </xdr:from>
    <xdr:to>
      <xdr:col>86</xdr:col>
      <xdr:colOff>25400</xdr:colOff>
      <xdr:row>53</xdr:row>
      <xdr:rowOff>100747</xdr:rowOff>
    </xdr:to>
    <xdr:cxnSp macro="">
      <xdr:nvCxnSpPr>
        <xdr:cNvPr id="566" name="直線コネクタ 565"/>
        <xdr:cNvCxnSpPr/>
      </xdr:nvCxnSpPr>
      <xdr:spPr>
        <a:xfrm>
          <a:off x="16230600" y="918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111407</xdr:rowOff>
    </xdr:from>
    <xdr:to>
      <xdr:col>85</xdr:col>
      <xdr:colOff>127000</xdr:colOff>
      <xdr:row>54</xdr:row>
      <xdr:rowOff>55156</xdr:rowOff>
    </xdr:to>
    <xdr:cxnSp macro="">
      <xdr:nvCxnSpPr>
        <xdr:cNvPr id="567" name="直線コネクタ 566"/>
        <xdr:cNvCxnSpPr/>
      </xdr:nvCxnSpPr>
      <xdr:spPr>
        <a:xfrm>
          <a:off x="15481300" y="8683907"/>
          <a:ext cx="838200" cy="6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156702</xdr:rowOff>
    </xdr:from>
    <xdr:ext cx="534377" cy="259045"/>
    <xdr:sp macro="" textlink="">
      <xdr:nvSpPr>
        <xdr:cNvPr id="568" name="教育費平均値テキスト"/>
        <xdr:cNvSpPr txBox="1"/>
      </xdr:nvSpPr>
      <xdr:spPr>
        <a:xfrm>
          <a:off x="16370300" y="9586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6825</xdr:rowOff>
    </xdr:from>
    <xdr:to>
      <xdr:col>85</xdr:col>
      <xdr:colOff>177800</xdr:colOff>
      <xdr:row>56</xdr:row>
      <xdr:rowOff>108425</xdr:rowOff>
    </xdr:to>
    <xdr:sp macro="" textlink="">
      <xdr:nvSpPr>
        <xdr:cNvPr id="569" name="フローチャート: 判断 568"/>
        <xdr:cNvSpPr/>
      </xdr:nvSpPr>
      <xdr:spPr>
        <a:xfrm>
          <a:off x="16268700" y="96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111407</xdr:rowOff>
    </xdr:from>
    <xdr:to>
      <xdr:col>81</xdr:col>
      <xdr:colOff>50800</xdr:colOff>
      <xdr:row>53</xdr:row>
      <xdr:rowOff>91321</xdr:rowOff>
    </xdr:to>
    <xdr:cxnSp macro="">
      <xdr:nvCxnSpPr>
        <xdr:cNvPr id="570" name="直線コネクタ 569"/>
        <xdr:cNvCxnSpPr/>
      </xdr:nvCxnSpPr>
      <xdr:spPr>
        <a:xfrm flipV="1">
          <a:off x="14592300" y="8683907"/>
          <a:ext cx="889000" cy="4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139825</xdr:rowOff>
    </xdr:from>
    <xdr:to>
      <xdr:col>81</xdr:col>
      <xdr:colOff>101600</xdr:colOff>
      <xdr:row>56</xdr:row>
      <xdr:rowOff>69975</xdr:rowOff>
    </xdr:to>
    <xdr:sp macro="" textlink="">
      <xdr:nvSpPr>
        <xdr:cNvPr id="571" name="フローチャート: 判断 570"/>
        <xdr:cNvSpPr/>
      </xdr:nvSpPr>
      <xdr:spPr>
        <a:xfrm>
          <a:off x="154305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61102</xdr:rowOff>
    </xdr:from>
    <xdr:ext cx="534377" cy="259045"/>
    <xdr:sp macro="" textlink="">
      <xdr:nvSpPr>
        <xdr:cNvPr id="572" name="テキスト ボックス 571"/>
        <xdr:cNvSpPr txBox="1"/>
      </xdr:nvSpPr>
      <xdr:spPr>
        <a:xfrm>
          <a:off x="15214111" y="96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91321</xdr:rowOff>
    </xdr:from>
    <xdr:to>
      <xdr:col>76</xdr:col>
      <xdr:colOff>114300</xdr:colOff>
      <xdr:row>53</xdr:row>
      <xdr:rowOff>141552</xdr:rowOff>
    </xdr:to>
    <xdr:cxnSp macro="">
      <xdr:nvCxnSpPr>
        <xdr:cNvPr id="573" name="直線コネクタ 572"/>
        <xdr:cNvCxnSpPr/>
      </xdr:nvCxnSpPr>
      <xdr:spPr>
        <a:xfrm flipV="1">
          <a:off x="13703300" y="9178171"/>
          <a:ext cx="889000" cy="5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195</xdr:rowOff>
    </xdr:from>
    <xdr:to>
      <xdr:col>76</xdr:col>
      <xdr:colOff>165100</xdr:colOff>
      <xdr:row>56</xdr:row>
      <xdr:rowOff>101795</xdr:rowOff>
    </xdr:to>
    <xdr:sp macro="" textlink="">
      <xdr:nvSpPr>
        <xdr:cNvPr id="574" name="フローチャート: 判断 573"/>
        <xdr:cNvSpPr/>
      </xdr:nvSpPr>
      <xdr:spPr>
        <a:xfrm>
          <a:off x="14541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92922</xdr:rowOff>
    </xdr:from>
    <xdr:ext cx="534377" cy="259045"/>
    <xdr:sp macro="" textlink="">
      <xdr:nvSpPr>
        <xdr:cNvPr id="575" name="テキスト ボックス 574"/>
        <xdr:cNvSpPr txBox="1"/>
      </xdr:nvSpPr>
      <xdr:spPr>
        <a:xfrm>
          <a:off x="14325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141552</xdr:rowOff>
    </xdr:from>
    <xdr:to>
      <xdr:col>71</xdr:col>
      <xdr:colOff>177800</xdr:colOff>
      <xdr:row>55</xdr:row>
      <xdr:rowOff>103421</xdr:rowOff>
    </xdr:to>
    <xdr:cxnSp macro="">
      <xdr:nvCxnSpPr>
        <xdr:cNvPr id="576" name="直線コネクタ 575"/>
        <xdr:cNvCxnSpPr/>
      </xdr:nvCxnSpPr>
      <xdr:spPr>
        <a:xfrm flipV="1">
          <a:off x="12814300" y="9228402"/>
          <a:ext cx="889000" cy="3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51950</xdr:rowOff>
    </xdr:from>
    <xdr:to>
      <xdr:col>72</xdr:col>
      <xdr:colOff>38100</xdr:colOff>
      <xdr:row>56</xdr:row>
      <xdr:rowOff>153550</xdr:rowOff>
    </xdr:to>
    <xdr:sp macro="" textlink="">
      <xdr:nvSpPr>
        <xdr:cNvPr id="577" name="フローチャート: 判断 576"/>
        <xdr:cNvSpPr/>
      </xdr:nvSpPr>
      <xdr:spPr>
        <a:xfrm>
          <a:off x="13652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144677</xdr:rowOff>
    </xdr:from>
    <xdr:ext cx="534377" cy="259045"/>
    <xdr:sp macro="" textlink="">
      <xdr:nvSpPr>
        <xdr:cNvPr id="578" name="テキスト ボックス 577"/>
        <xdr:cNvSpPr txBox="1"/>
      </xdr:nvSpPr>
      <xdr:spPr>
        <a:xfrm>
          <a:off x="13436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47402</xdr:rowOff>
    </xdr:from>
    <xdr:to>
      <xdr:col>67</xdr:col>
      <xdr:colOff>101600</xdr:colOff>
      <xdr:row>56</xdr:row>
      <xdr:rowOff>149002</xdr:rowOff>
    </xdr:to>
    <xdr:sp macro="" textlink="">
      <xdr:nvSpPr>
        <xdr:cNvPr id="579" name="フローチャート: 判断 578"/>
        <xdr:cNvSpPr/>
      </xdr:nvSpPr>
      <xdr:spPr>
        <a:xfrm>
          <a:off x="12763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140129</xdr:rowOff>
    </xdr:from>
    <xdr:ext cx="534377" cy="259045"/>
    <xdr:sp macro="" textlink="">
      <xdr:nvSpPr>
        <xdr:cNvPr id="580" name="テキスト ボックス 579"/>
        <xdr:cNvSpPr txBox="1"/>
      </xdr:nvSpPr>
      <xdr:spPr>
        <a:xfrm>
          <a:off x="12547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4356</xdr:rowOff>
    </xdr:from>
    <xdr:to>
      <xdr:col>85</xdr:col>
      <xdr:colOff>177800</xdr:colOff>
      <xdr:row>54</xdr:row>
      <xdr:rowOff>105956</xdr:rowOff>
    </xdr:to>
    <xdr:sp macro="" textlink="">
      <xdr:nvSpPr>
        <xdr:cNvPr id="586" name="楕円 585"/>
        <xdr:cNvSpPr/>
      </xdr:nvSpPr>
      <xdr:spPr>
        <a:xfrm>
          <a:off x="16268700" y="92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90733</xdr:rowOff>
    </xdr:from>
    <xdr:ext cx="599010" cy="259045"/>
    <xdr:sp macro="" textlink="">
      <xdr:nvSpPr>
        <xdr:cNvPr id="587" name="教育費該当値テキスト"/>
        <xdr:cNvSpPr txBox="1"/>
      </xdr:nvSpPr>
      <xdr:spPr>
        <a:xfrm>
          <a:off x="16370300" y="91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60607</xdr:rowOff>
    </xdr:from>
    <xdr:to>
      <xdr:col>81</xdr:col>
      <xdr:colOff>101600</xdr:colOff>
      <xdr:row>50</xdr:row>
      <xdr:rowOff>162207</xdr:rowOff>
    </xdr:to>
    <xdr:sp macro="" textlink="">
      <xdr:nvSpPr>
        <xdr:cNvPr id="588" name="楕円 587"/>
        <xdr:cNvSpPr/>
      </xdr:nvSpPr>
      <xdr:spPr>
        <a:xfrm>
          <a:off x="15430500" y="8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7284</xdr:rowOff>
    </xdr:from>
    <xdr:ext cx="599010" cy="259045"/>
    <xdr:sp macro="" textlink="">
      <xdr:nvSpPr>
        <xdr:cNvPr id="589" name="テキスト ボックス 588"/>
        <xdr:cNvSpPr txBox="1"/>
      </xdr:nvSpPr>
      <xdr:spPr>
        <a:xfrm>
          <a:off x="15181795" y="840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40521</xdr:rowOff>
    </xdr:from>
    <xdr:to>
      <xdr:col>76</xdr:col>
      <xdr:colOff>165100</xdr:colOff>
      <xdr:row>53</xdr:row>
      <xdr:rowOff>142121</xdr:rowOff>
    </xdr:to>
    <xdr:sp macro="" textlink="">
      <xdr:nvSpPr>
        <xdr:cNvPr id="590" name="楕円 589"/>
        <xdr:cNvSpPr/>
      </xdr:nvSpPr>
      <xdr:spPr>
        <a:xfrm>
          <a:off x="14541500" y="91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158648</xdr:rowOff>
    </xdr:from>
    <xdr:ext cx="599010" cy="259045"/>
    <xdr:sp macro="" textlink="">
      <xdr:nvSpPr>
        <xdr:cNvPr id="591" name="テキスト ボックス 590"/>
        <xdr:cNvSpPr txBox="1"/>
      </xdr:nvSpPr>
      <xdr:spPr>
        <a:xfrm>
          <a:off x="14292795" y="890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90752</xdr:rowOff>
    </xdr:from>
    <xdr:to>
      <xdr:col>72</xdr:col>
      <xdr:colOff>38100</xdr:colOff>
      <xdr:row>54</xdr:row>
      <xdr:rowOff>20902</xdr:rowOff>
    </xdr:to>
    <xdr:sp macro="" textlink="">
      <xdr:nvSpPr>
        <xdr:cNvPr id="592" name="楕円 591"/>
        <xdr:cNvSpPr/>
      </xdr:nvSpPr>
      <xdr:spPr>
        <a:xfrm>
          <a:off x="13652500" y="91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37429</xdr:rowOff>
    </xdr:from>
    <xdr:ext cx="599010" cy="259045"/>
    <xdr:sp macro="" textlink="">
      <xdr:nvSpPr>
        <xdr:cNvPr id="593" name="テキスト ボックス 592"/>
        <xdr:cNvSpPr txBox="1"/>
      </xdr:nvSpPr>
      <xdr:spPr>
        <a:xfrm>
          <a:off x="13403795" y="895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52621</xdr:rowOff>
    </xdr:from>
    <xdr:to>
      <xdr:col>67</xdr:col>
      <xdr:colOff>101600</xdr:colOff>
      <xdr:row>55</xdr:row>
      <xdr:rowOff>154221</xdr:rowOff>
    </xdr:to>
    <xdr:sp macro="" textlink="">
      <xdr:nvSpPr>
        <xdr:cNvPr id="594" name="楕円 593"/>
        <xdr:cNvSpPr/>
      </xdr:nvSpPr>
      <xdr:spPr>
        <a:xfrm>
          <a:off x="12763500" y="94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170748</xdr:rowOff>
    </xdr:from>
    <xdr:ext cx="534377" cy="259045"/>
    <xdr:sp macro="" textlink="">
      <xdr:nvSpPr>
        <xdr:cNvPr id="595" name="テキスト ボックス 594"/>
        <xdr:cNvSpPr txBox="1"/>
      </xdr:nvSpPr>
      <xdr:spPr>
        <a:xfrm>
          <a:off x="12547111" y="92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6" name="直線コネクタ 60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7" name="テキスト ボックス 60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0" name="直線コネクタ 60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1" name="テキスト ボックス 61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5" name="直線コネクタ 614"/>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7" name="直線コネクタ 61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8"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19" name="直線コネクタ 618"/>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49529</xdr:rowOff>
    </xdr:from>
    <xdr:to>
      <xdr:col>85</xdr:col>
      <xdr:colOff>127000</xdr:colOff>
      <xdr:row>76</xdr:row>
      <xdr:rowOff>62421</xdr:rowOff>
    </xdr:to>
    <xdr:cxnSp macro="">
      <xdr:nvCxnSpPr>
        <xdr:cNvPr id="620" name="直線コネクタ 619"/>
        <xdr:cNvCxnSpPr/>
      </xdr:nvCxnSpPr>
      <xdr:spPr>
        <a:xfrm>
          <a:off x="15481300" y="13079729"/>
          <a:ext cx="838200" cy="1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1"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2" name="フローチャート: 判断 621"/>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127504</xdr:rowOff>
    </xdr:from>
    <xdr:to>
      <xdr:col>81</xdr:col>
      <xdr:colOff>50800</xdr:colOff>
      <xdr:row>76</xdr:row>
      <xdr:rowOff>49529</xdr:rowOff>
    </xdr:to>
    <xdr:cxnSp macro="">
      <xdr:nvCxnSpPr>
        <xdr:cNvPr id="623" name="直線コネクタ 622"/>
        <xdr:cNvCxnSpPr/>
      </xdr:nvCxnSpPr>
      <xdr:spPr>
        <a:xfrm>
          <a:off x="14592300" y="12986254"/>
          <a:ext cx="889000" cy="9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4" name="フローチャート: 判断 623"/>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25" name="テキスト ボックス 624"/>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127504</xdr:rowOff>
    </xdr:from>
    <xdr:to>
      <xdr:col>76</xdr:col>
      <xdr:colOff>114300</xdr:colOff>
      <xdr:row>77</xdr:row>
      <xdr:rowOff>1443</xdr:rowOff>
    </xdr:to>
    <xdr:cxnSp macro="">
      <xdr:nvCxnSpPr>
        <xdr:cNvPr id="626" name="直線コネクタ 625"/>
        <xdr:cNvCxnSpPr/>
      </xdr:nvCxnSpPr>
      <xdr:spPr>
        <a:xfrm flipV="1">
          <a:off x="13703300" y="12986254"/>
          <a:ext cx="889000" cy="2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7" name="フローチャート: 判断 626"/>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28" name="テキスト ボックス 627"/>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1443</xdr:rowOff>
    </xdr:from>
    <xdr:to>
      <xdr:col>71</xdr:col>
      <xdr:colOff>177800</xdr:colOff>
      <xdr:row>78</xdr:row>
      <xdr:rowOff>25115</xdr:rowOff>
    </xdr:to>
    <xdr:cxnSp macro="">
      <xdr:nvCxnSpPr>
        <xdr:cNvPr id="629" name="直線コネクタ 628"/>
        <xdr:cNvCxnSpPr/>
      </xdr:nvCxnSpPr>
      <xdr:spPr>
        <a:xfrm flipV="1">
          <a:off x="12814300" y="13203093"/>
          <a:ext cx="889000" cy="19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0" name="フローチャート: 判断 629"/>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1" name="テキスト ボックス 630"/>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2" name="フローチャート: 判断 631"/>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3" name="テキスト ボックス 632"/>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11621</xdr:rowOff>
    </xdr:from>
    <xdr:to>
      <xdr:col>85</xdr:col>
      <xdr:colOff>177800</xdr:colOff>
      <xdr:row>76</xdr:row>
      <xdr:rowOff>113221</xdr:rowOff>
    </xdr:to>
    <xdr:sp macro="" textlink="">
      <xdr:nvSpPr>
        <xdr:cNvPr id="639" name="楕円 638"/>
        <xdr:cNvSpPr/>
      </xdr:nvSpPr>
      <xdr:spPr>
        <a:xfrm>
          <a:off x="16268700" y="130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34499</xdr:rowOff>
    </xdr:from>
    <xdr:ext cx="534377" cy="259045"/>
    <xdr:sp macro="" textlink="">
      <xdr:nvSpPr>
        <xdr:cNvPr id="640" name="災害復旧費該当値テキスト"/>
        <xdr:cNvSpPr txBox="1"/>
      </xdr:nvSpPr>
      <xdr:spPr>
        <a:xfrm>
          <a:off x="16370300" y="128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170179</xdr:rowOff>
    </xdr:from>
    <xdr:to>
      <xdr:col>81</xdr:col>
      <xdr:colOff>101600</xdr:colOff>
      <xdr:row>76</xdr:row>
      <xdr:rowOff>100329</xdr:rowOff>
    </xdr:to>
    <xdr:sp macro="" textlink="">
      <xdr:nvSpPr>
        <xdr:cNvPr id="641" name="楕円 640"/>
        <xdr:cNvSpPr/>
      </xdr:nvSpPr>
      <xdr:spPr>
        <a:xfrm>
          <a:off x="15430500" y="130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116856</xdr:rowOff>
    </xdr:from>
    <xdr:ext cx="534377" cy="259045"/>
    <xdr:sp macro="" textlink="">
      <xdr:nvSpPr>
        <xdr:cNvPr id="642" name="テキスト ボックス 641"/>
        <xdr:cNvSpPr txBox="1"/>
      </xdr:nvSpPr>
      <xdr:spPr>
        <a:xfrm>
          <a:off x="15214111" y="1280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76704</xdr:rowOff>
    </xdr:from>
    <xdr:to>
      <xdr:col>76</xdr:col>
      <xdr:colOff>165100</xdr:colOff>
      <xdr:row>76</xdr:row>
      <xdr:rowOff>6854</xdr:rowOff>
    </xdr:to>
    <xdr:sp macro="" textlink="">
      <xdr:nvSpPr>
        <xdr:cNvPr id="643" name="楕円 642"/>
        <xdr:cNvSpPr/>
      </xdr:nvSpPr>
      <xdr:spPr>
        <a:xfrm>
          <a:off x="14541500" y="12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23381</xdr:rowOff>
    </xdr:from>
    <xdr:ext cx="534377" cy="259045"/>
    <xdr:sp macro="" textlink="">
      <xdr:nvSpPr>
        <xdr:cNvPr id="644" name="テキスト ボックス 643"/>
        <xdr:cNvSpPr txBox="1"/>
      </xdr:nvSpPr>
      <xdr:spPr>
        <a:xfrm>
          <a:off x="14325111" y="1271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122093</xdr:rowOff>
    </xdr:from>
    <xdr:to>
      <xdr:col>72</xdr:col>
      <xdr:colOff>38100</xdr:colOff>
      <xdr:row>77</xdr:row>
      <xdr:rowOff>52243</xdr:rowOff>
    </xdr:to>
    <xdr:sp macro="" textlink="">
      <xdr:nvSpPr>
        <xdr:cNvPr id="645" name="楕円 644"/>
        <xdr:cNvSpPr/>
      </xdr:nvSpPr>
      <xdr:spPr>
        <a:xfrm>
          <a:off x="13652500" y="131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68770</xdr:rowOff>
    </xdr:from>
    <xdr:ext cx="534377" cy="259045"/>
    <xdr:sp macro="" textlink="">
      <xdr:nvSpPr>
        <xdr:cNvPr id="646" name="テキスト ボックス 645"/>
        <xdr:cNvSpPr txBox="1"/>
      </xdr:nvSpPr>
      <xdr:spPr>
        <a:xfrm>
          <a:off x="13436111" y="1292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145765</xdr:rowOff>
    </xdr:from>
    <xdr:to>
      <xdr:col>67</xdr:col>
      <xdr:colOff>101600</xdr:colOff>
      <xdr:row>78</xdr:row>
      <xdr:rowOff>75915</xdr:rowOff>
    </xdr:to>
    <xdr:sp macro="" textlink="">
      <xdr:nvSpPr>
        <xdr:cNvPr id="647" name="楕円 646"/>
        <xdr:cNvSpPr/>
      </xdr:nvSpPr>
      <xdr:spPr>
        <a:xfrm>
          <a:off x="12763500" y="133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67042</xdr:rowOff>
    </xdr:from>
    <xdr:ext cx="313932" cy="259045"/>
    <xdr:sp macro="" textlink="">
      <xdr:nvSpPr>
        <xdr:cNvPr id="648" name="テキスト ボックス 647"/>
        <xdr:cNvSpPr txBox="1"/>
      </xdr:nvSpPr>
      <xdr:spPr>
        <a:xfrm>
          <a:off x="12657333" y="13440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4" name="直線コネクタ 673"/>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5"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6" name="直線コネクタ 675"/>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7"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8" name="直線コネクタ 677"/>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147205</xdr:rowOff>
    </xdr:from>
    <xdr:to>
      <xdr:col>85</xdr:col>
      <xdr:colOff>127000</xdr:colOff>
      <xdr:row>96</xdr:row>
      <xdr:rowOff>162978</xdr:rowOff>
    </xdr:to>
    <xdr:cxnSp macro="">
      <xdr:nvCxnSpPr>
        <xdr:cNvPr id="679" name="直線コネクタ 678"/>
        <xdr:cNvCxnSpPr/>
      </xdr:nvCxnSpPr>
      <xdr:spPr>
        <a:xfrm>
          <a:off x="15481300" y="16606405"/>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0"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1" name="フローチャート: 判断 680"/>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131079</xdr:rowOff>
    </xdr:from>
    <xdr:to>
      <xdr:col>81</xdr:col>
      <xdr:colOff>50800</xdr:colOff>
      <xdr:row>96</xdr:row>
      <xdr:rowOff>147205</xdr:rowOff>
    </xdr:to>
    <xdr:cxnSp macro="">
      <xdr:nvCxnSpPr>
        <xdr:cNvPr id="682" name="直線コネクタ 681"/>
        <xdr:cNvCxnSpPr/>
      </xdr:nvCxnSpPr>
      <xdr:spPr>
        <a:xfrm>
          <a:off x="14592300" y="16590279"/>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3" name="フローチャート: 判断 682"/>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4" name="テキスト ボックス 683"/>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131079</xdr:rowOff>
    </xdr:from>
    <xdr:to>
      <xdr:col>76</xdr:col>
      <xdr:colOff>114300</xdr:colOff>
      <xdr:row>96</xdr:row>
      <xdr:rowOff>167818</xdr:rowOff>
    </xdr:to>
    <xdr:cxnSp macro="">
      <xdr:nvCxnSpPr>
        <xdr:cNvPr id="685" name="直線コネクタ 684"/>
        <xdr:cNvCxnSpPr/>
      </xdr:nvCxnSpPr>
      <xdr:spPr>
        <a:xfrm flipV="1">
          <a:off x="13703300" y="16590279"/>
          <a:ext cx="889000" cy="3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6" name="フローチャート: 判断 685"/>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87" name="テキスト ボックス 686"/>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167118</xdr:rowOff>
    </xdr:from>
    <xdr:to>
      <xdr:col>71</xdr:col>
      <xdr:colOff>177800</xdr:colOff>
      <xdr:row>96</xdr:row>
      <xdr:rowOff>167818</xdr:rowOff>
    </xdr:to>
    <xdr:cxnSp macro="">
      <xdr:nvCxnSpPr>
        <xdr:cNvPr id="688" name="直線コネクタ 687"/>
        <xdr:cNvCxnSpPr/>
      </xdr:nvCxnSpPr>
      <xdr:spPr>
        <a:xfrm>
          <a:off x="12814300" y="16626318"/>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89" name="フローチャート: 判断 688"/>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0" name="テキスト ボックス 689"/>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1" name="フローチャート: 判断 690"/>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2" name="テキスト ボックス 691"/>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112178</xdr:rowOff>
    </xdr:from>
    <xdr:to>
      <xdr:col>85</xdr:col>
      <xdr:colOff>177800</xdr:colOff>
      <xdr:row>97</xdr:row>
      <xdr:rowOff>42328</xdr:rowOff>
    </xdr:to>
    <xdr:sp macro="" textlink="">
      <xdr:nvSpPr>
        <xdr:cNvPr id="698" name="楕円 697"/>
        <xdr:cNvSpPr/>
      </xdr:nvSpPr>
      <xdr:spPr>
        <a:xfrm>
          <a:off x="16268700" y="165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135055</xdr:rowOff>
    </xdr:from>
    <xdr:ext cx="599010" cy="259045"/>
    <xdr:sp macro="" textlink="">
      <xdr:nvSpPr>
        <xdr:cNvPr id="699" name="公債費該当値テキスト"/>
        <xdr:cNvSpPr txBox="1"/>
      </xdr:nvSpPr>
      <xdr:spPr>
        <a:xfrm>
          <a:off x="16370300" y="164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96405</xdr:rowOff>
    </xdr:from>
    <xdr:to>
      <xdr:col>81</xdr:col>
      <xdr:colOff>101600</xdr:colOff>
      <xdr:row>97</xdr:row>
      <xdr:rowOff>26555</xdr:rowOff>
    </xdr:to>
    <xdr:sp macro="" textlink="">
      <xdr:nvSpPr>
        <xdr:cNvPr id="700" name="楕円 699"/>
        <xdr:cNvSpPr/>
      </xdr:nvSpPr>
      <xdr:spPr>
        <a:xfrm>
          <a:off x="15430500" y="165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43082</xdr:rowOff>
    </xdr:from>
    <xdr:ext cx="599010" cy="259045"/>
    <xdr:sp macro="" textlink="">
      <xdr:nvSpPr>
        <xdr:cNvPr id="701" name="テキスト ボックス 700"/>
        <xdr:cNvSpPr txBox="1"/>
      </xdr:nvSpPr>
      <xdr:spPr>
        <a:xfrm>
          <a:off x="15181795" y="1633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80279</xdr:rowOff>
    </xdr:from>
    <xdr:to>
      <xdr:col>76</xdr:col>
      <xdr:colOff>165100</xdr:colOff>
      <xdr:row>97</xdr:row>
      <xdr:rowOff>10429</xdr:rowOff>
    </xdr:to>
    <xdr:sp macro="" textlink="">
      <xdr:nvSpPr>
        <xdr:cNvPr id="702" name="楕円 701"/>
        <xdr:cNvSpPr/>
      </xdr:nvSpPr>
      <xdr:spPr>
        <a:xfrm>
          <a:off x="14541500" y="165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26956</xdr:rowOff>
    </xdr:from>
    <xdr:ext cx="599010" cy="259045"/>
    <xdr:sp macro="" textlink="">
      <xdr:nvSpPr>
        <xdr:cNvPr id="703" name="テキスト ボックス 702"/>
        <xdr:cNvSpPr txBox="1"/>
      </xdr:nvSpPr>
      <xdr:spPr>
        <a:xfrm>
          <a:off x="14292795" y="1631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117018</xdr:rowOff>
    </xdr:from>
    <xdr:to>
      <xdr:col>72</xdr:col>
      <xdr:colOff>38100</xdr:colOff>
      <xdr:row>97</xdr:row>
      <xdr:rowOff>47168</xdr:rowOff>
    </xdr:to>
    <xdr:sp macro="" textlink="">
      <xdr:nvSpPr>
        <xdr:cNvPr id="704" name="楕円 703"/>
        <xdr:cNvSpPr/>
      </xdr:nvSpPr>
      <xdr:spPr>
        <a:xfrm>
          <a:off x="13652500" y="165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63695</xdr:rowOff>
    </xdr:from>
    <xdr:ext cx="599010" cy="259045"/>
    <xdr:sp macro="" textlink="">
      <xdr:nvSpPr>
        <xdr:cNvPr id="705" name="テキスト ボックス 704"/>
        <xdr:cNvSpPr txBox="1"/>
      </xdr:nvSpPr>
      <xdr:spPr>
        <a:xfrm>
          <a:off x="13403795" y="1635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116318</xdr:rowOff>
    </xdr:from>
    <xdr:to>
      <xdr:col>67</xdr:col>
      <xdr:colOff>101600</xdr:colOff>
      <xdr:row>97</xdr:row>
      <xdr:rowOff>46468</xdr:rowOff>
    </xdr:to>
    <xdr:sp macro="" textlink="">
      <xdr:nvSpPr>
        <xdr:cNvPr id="706" name="楕円 705"/>
        <xdr:cNvSpPr/>
      </xdr:nvSpPr>
      <xdr:spPr>
        <a:xfrm>
          <a:off x="12763500" y="165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62995</xdr:rowOff>
    </xdr:from>
    <xdr:ext cx="599010" cy="259045"/>
    <xdr:sp macro="" textlink="">
      <xdr:nvSpPr>
        <xdr:cNvPr id="707" name="テキスト ボックス 706"/>
        <xdr:cNvSpPr txBox="1"/>
      </xdr:nvSpPr>
      <xdr:spPr>
        <a:xfrm>
          <a:off x="12514795" y="1635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29" name="直線コネクタ 728"/>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0"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2"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3" name="直線コネクタ 732"/>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5"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6" name="フローチャート: 判断 735"/>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8" name="フローチャート: 判断 737"/>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39" name="テキスト ボックス 738"/>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1" name="フローチャート: 判断 740"/>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2" name="テキスト ボックス 741"/>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4" name="フローチャート: 判断 743"/>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5" name="テキスト ボックス 744"/>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6" name="フローチャート: 判断 745"/>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7" name="テキスト ボックス 746"/>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4"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8" name="テキスト ボックス 77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0" name="テキスト ボックス 77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6" name="直線コネクタ 785"/>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7"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89"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0" name="直線コネクタ 789"/>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2"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3" name="フローチャート: 判断 792"/>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5" name="フローチャート: 判断 794"/>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6" name="テキスト ボックス 795"/>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8" name="フローチャート: 判断 797"/>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799" name="テキスト ボックス 798"/>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1" name="フローチャート: 判断 800"/>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2" name="テキスト ボックス 801"/>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3" name="フローチャート: 判断 802"/>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4" name="テキスト ボックス 803"/>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1"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住民一人当たりのコスト（目的別）は、公債費、教育費、災害復旧費、土木費の順で類似団体平均を大きく上回っている。公債費については、繰上償還の実施などにより、類似団体平均を大きく上回っている。教育費については、類似団体と比較すると市域が広大であることを理由に学校数が多いため、類似団体平均を大きく上回っている。災害復旧費については、平成３０年７月豪雨及び台風２４号災害並びに令和元年９月集中豪雨災害からの復旧事業を実施したために、類似団体平均を大きく上回っている。土木費については、管理する道路の延長が長く、新設改良や維持管理に多額の費用を要す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自主財源の乏しい本市においては、今後も有利な財源確保に努めながら、必要な施策を実施していく予定である。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財政調整基金については、財源不足に対応するため取り崩した額が積立額を上回ったことから、基金残高は前年度よりも減少したが、令和３年度末で５４億７，４９９万円の基金残高を有している。</a:t>
          </a:r>
        </a:p>
        <a:p>
          <a:r>
            <a:rPr kumimoji="1" lang="ja-JP" altLang="en-US" sz="1200">
              <a:latin typeface="ＭＳ ゴシック" pitchFamily="49" charset="-128"/>
              <a:ea typeface="ＭＳ ゴシック" pitchFamily="49" charset="-128"/>
            </a:rPr>
            <a:t>　今後も、標準財政規模の３０％を目安として、財政調整基金の運用を行う予定としている。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行財政改革を着実に進めていることから、実質収支額は継続的に黒字を確保している。今後も事務事業の見直しを進めていき、経費の削減に努めることで、実質単年度収支の黒字化を目指していく。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一般会計、特別会計ともに赤字は生じておらず、今後も赤字を生じない財政運営に努める。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8"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81</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82</v>
      </c>
      <c r="C2" s="179"/>
      <c r="D2" s="180"/>
    </row>
    <row r="3" spans="1:119" ht="18.75" customHeight="1" thickBot="1" x14ac:dyDescent="0.2">
      <c r="A3" s="178"/>
      <c r="B3" s="420" t="s">
        <v>83</v>
      </c>
      <c r="C3" s="421"/>
      <c r="D3" s="421"/>
      <c r="E3" s="422"/>
      <c r="F3" s="422"/>
      <c r="G3" s="422"/>
      <c r="H3" s="422"/>
      <c r="I3" s="422"/>
      <c r="J3" s="422"/>
      <c r="K3" s="422"/>
      <c r="L3" s="422" t="s">
        <v>84</v>
      </c>
      <c r="M3" s="422"/>
      <c r="N3" s="422"/>
      <c r="O3" s="422"/>
      <c r="P3" s="422"/>
      <c r="Q3" s="422"/>
      <c r="R3" s="429"/>
      <c r="S3" s="429"/>
      <c r="T3" s="429"/>
      <c r="U3" s="429"/>
      <c r="V3" s="430"/>
      <c r="W3" s="404" t="s">
        <v>85</v>
      </c>
      <c r="X3" s="405"/>
      <c r="Y3" s="405"/>
      <c r="Z3" s="405"/>
      <c r="AA3" s="405"/>
      <c r="AB3" s="421"/>
      <c r="AC3" s="429" t="s">
        <v>86</v>
      </c>
      <c r="AD3" s="405"/>
      <c r="AE3" s="405"/>
      <c r="AF3" s="405"/>
      <c r="AG3" s="405"/>
      <c r="AH3" s="405"/>
      <c r="AI3" s="405"/>
      <c r="AJ3" s="405"/>
      <c r="AK3" s="405"/>
      <c r="AL3" s="406"/>
      <c r="AM3" s="404" t="s">
        <v>87</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88</v>
      </c>
      <c r="BO3" s="405"/>
      <c r="BP3" s="405"/>
      <c r="BQ3" s="405"/>
      <c r="BR3" s="405"/>
      <c r="BS3" s="405"/>
      <c r="BT3" s="405"/>
      <c r="BU3" s="406"/>
      <c r="BV3" s="404" t="s">
        <v>89</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90</v>
      </c>
      <c r="CU3" s="405"/>
      <c r="CV3" s="405"/>
      <c r="CW3" s="405"/>
      <c r="CX3" s="405"/>
      <c r="CY3" s="405"/>
      <c r="CZ3" s="405"/>
      <c r="DA3" s="406"/>
      <c r="DB3" s="404" t="s">
        <v>91</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92</v>
      </c>
      <c r="AZ4" s="408"/>
      <c r="BA4" s="408"/>
      <c r="BB4" s="408"/>
      <c r="BC4" s="408"/>
      <c r="BD4" s="408"/>
      <c r="BE4" s="408"/>
      <c r="BF4" s="408"/>
      <c r="BG4" s="408"/>
      <c r="BH4" s="408"/>
      <c r="BI4" s="408"/>
      <c r="BJ4" s="408"/>
      <c r="BK4" s="408"/>
      <c r="BL4" s="408"/>
      <c r="BM4" s="409"/>
      <c r="BN4" s="410">
        <v>28878010</v>
      </c>
      <c r="BO4" s="411"/>
      <c r="BP4" s="411"/>
      <c r="BQ4" s="411"/>
      <c r="BR4" s="411"/>
      <c r="BS4" s="411"/>
      <c r="BT4" s="411"/>
      <c r="BU4" s="412"/>
      <c r="BV4" s="410">
        <v>32620453</v>
      </c>
      <c r="BW4" s="411"/>
      <c r="BX4" s="411"/>
      <c r="BY4" s="411"/>
      <c r="BZ4" s="411"/>
      <c r="CA4" s="411"/>
      <c r="CB4" s="411"/>
      <c r="CC4" s="412"/>
      <c r="CD4" s="413" t="s">
        <v>93</v>
      </c>
      <c r="CE4" s="414"/>
      <c r="CF4" s="414"/>
      <c r="CG4" s="414"/>
      <c r="CH4" s="414"/>
      <c r="CI4" s="414"/>
      <c r="CJ4" s="414"/>
      <c r="CK4" s="414"/>
      <c r="CL4" s="414"/>
      <c r="CM4" s="414"/>
      <c r="CN4" s="414"/>
      <c r="CO4" s="414"/>
      <c r="CP4" s="414"/>
      <c r="CQ4" s="414"/>
      <c r="CR4" s="414"/>
      <c r="CS4" s="415"/>
      <c r="CT4" s="416">
        <v>9.6999999999999993</v>
      </c>
      <c r="CU4" s="417"/>
      <c r="CV4" s="417"/>
      <c r="CW4" s="417"/>
      <c r="CX4" s="417"/>
      <c r="CY4" s="417"/>
      <c r="CZ4" s="417"/>
      <c r="DA4" s="418"/>
      <c r="DB4" s="416">
        <v>9.9</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94</v>
      </c>
      <c r="AN5" s="477"/>
      <c r="AO5" s="477"/>
      <c r="AP5" s="477"/>
      <c r="AQ5" s="477"/>
      <c r="AR5" s="477"/>
      <c r="AS5" s="477"/>
      <c r="AT5" s="478"/>
      <c r="AU5" s="479" t="s">
        <v>95</v>
      </c>
      <c r="AV5" s="480"/>
      <c r="AW5" s="480"/>
      <c r="AX5" s="480"/>
      <c r="AY5" s="481" t="s">
        <v>96</v>
      </c>
      <c r="AZ5" s="482"/>
      <c r="BA5" s="482"/>
      <c r="BB5" s="482"/>
      <c r="BC5" s="482"/>
      <c r="BD5" s="482"/>
      <c r="BE5" s="482"/>
      <c r="BF5" s="482"/>
      <c r="BG5" s="482"/>
      <c r="BH5" s="482"/>
      <c r="BI5" s="482"/>
      <c r="BJ5" s="482"/>
      <c r="BK5" s="482"/>
      <c r="BL5" s="482"/>
      <c r="BM5" s="483"/>
      <c r="BN5" s="447">
        <v>26851562</v>
      </c>
      <c r="BO5" s="448"/>
      <c r="BP5" s="448"/>
      <c r="BQ5" s="448"/>
      <c r="BR5" s="448"/>
      <c r="BS5" s="448"/>
      <c r="BT5" s="448"/>
      <c r="BU5" s="449"/>
      <c r="BV5" s="447">
        <v>30322066</v>
      </c>
      <c r="BW5" s="448"/>
      <c r="BX5" s="448"/>
      <c r="BY5" s="448"/>
      <c r="BZ5" s="448"/>
      <c r="CA5" s="448"/>
      <c r="CB5" s="448"/>
      <c r="CC5" s="449"/>
      <c r="CD5" s="450" t="s">
        <v>97</v>
      </c>
      <c r="CE5" s="451"/>
      <c r="CF5" s="451"/>
      <c r="CG5" s="451"/>
      <c r="CH5" s="451"/>
      <c r="CI5" s="451"/>
      <c r="CJ5" s="451"/>
      <c r="CK5" s="451"/>
      <c r="CL5" s="451"/>
      <c r="CM5" s="451"/>
      <c r="CN5" s="451"/>
      <c r="CO5" s="451"/>
      <c r="CP5" s="451"/>
      <c r="CQ5" s="451"/>
      <c r="CR5" s="451"/>
      <c r="CS5" s="452"/>
      <c r="CT5" s="444">
        <v>83.1</v>
      </c>
      <c r="CU5" s="445"/>
      <c r="CV5" s="445"/>
      <c r="CW5" s="445"/>
      <c r="CX5" s="445"/>
      <c r="CY5" s="445"/>
      <c r="CZ5" s="445"/>
      <c r="DA5" s="446"/>
      <c r="DB5" s="444">
        <v>85.8</v>
      </c>
      <c r="DC5" s="445"/>
      <c r="DD5" s="445"/>
      <c r="DE5" s="445"/>
      <c r="DF5" s="445"/>
      <c r="DG5" s="445"/>
      <c r="DH5" s="445"/>
      <c r="DI5" s="446"/>
    </row>
    <row r="6" spans="1:119" ht="18.75" customHeight="1" x14ac:dyDescent="0.15">
      <c r="A6" s="178"/>
      <c r="B6" s="453" t="s">
        <v>98</v>
      </c>
      <c r="C6" s="454"/>
      <c r="D6" s="454"/>
      <c r="E6" s="455"/>
      <c r="F6" s="455"/>
      <c r="G6" s="455"/>
      <c r="H6" s="455"/>
      <c r="I6" s="455"/>
      <c r="J6" s="455"/>
      <c r="K6" s="455"/>
      <c r="L6" s="455" t="s">
        <v>99</v>
      </c>
      <c r="M6" s="455"/>
      <c r="N6" s="455"/>
      <c r="O6" s="455"/>
      <c r="P6" s="455"/>
      <c r="Q6" s="455"/>
      <c r="R6" s="459"/>
      <c r="S6" s="459"/>
      <c r="T6" s="459"/>
      <c r="U6" s="459"/>
      <c r="V6" s="460"/>
      <c r="W6" s="463" t="s">
        <v>100</v>
      </c>
      <c r="X6" s="464"/>
      <c r="Y6" s="464"/>
      <c r="Z6" s="464"/>
      <c r="AA6" s="464"/>
      <c r="AB6" s="454"/>
      <c r="AC6" s="467" t="s">
        <v>101</v>
      </c>
      <c r="AD6" s="468"/>
      <c r="AE6" s="468"/>
      <c r="AF6" s="468"/>
      <c r="AG6" s="468"/>
      <c r="AH6" s="468"/>
      <c r="AI6" s="468"/>
      <c r="AJ6" s="468"/>
      <c r="AK6" s="468"/>
      <c r="AL6" s="469"/>
      <c r="AM6" s="476" t="s">
        <v>102</v>
      </c>
      <c r="AN6" s="477"/>
      <c r="AO6" s="477"/>
      <c r="AP6" s="477"/>
      <c r="AQ6" s="477"/>
      <c r="AR6" s="477"/>
      <c r="AS6" s="477"/>
      <c r="AT6" s="478"/>
      <c r="AU6" s="479" t="s">
        <v>103</v>
      </c>
      <c r="AV6" s="480"/>
      <c r="AW6" s="480"/>
      <c r="AX6" s="480"/>
      <c r="AY6" s="481" t="s">
        <v>104</v>
      </c>
      <c r="AZ6" s="482"/>
      <c r="BA6" s="482"/>
      <c r="BB6" s="482"/>
      <c r="BC6" s="482"/>
      <c r="BD6" s="482"/>
      <c r="BE6" s="482"/>
      <c r="BF6" s="482"/>
      <c r="BG6" s="482"/>
      <c r="BH6" s="482"/>
      <c r="BI6" s="482"/>
      <c r="BJ6" s="482"/>
      <c r="BK6" s="482"/>
      <c r="BL6" s="482"/>
      <c r="BM6" s="483"/>
      <c r="BN6" s="447">
        <v>2026448</v>
      </c>
      <c r="BO6" s="448"/>
      <c r="BP6" s="448"/>
      <c r="BQ6" s="448"/>
      <c r="BR6" s="448"/>
      <c r="BS6" s="448"/>
      <c r="BT6" s="448"/>
      <c r="BU6" s="449"/>
      <c r="BV6" s="447">
        <v>2298387</v>
      </c>
      <c r="BW6" s="448"/>
      <c r="BX6" s="448"/>
      <c r="BY6" s="448"/>
      <c r="BZ6" s="448"/>
      <c r="CA6" s="448"/>
      <c r="CB6" s="448"/>
      <c r="CC6" s="449"/>
      <c r="CD6" s="450" t="s">
        <v>105</v>
      </c>
      <c r="CE6" s="451"/>
      <c r="CF6" s="451"/>
      <c r="CG6" s="451"/>
      <c r="CH6" s="451"/>
      <c r="CI6" s="451"/>
      <c r="CJ6" s="451"/>
      <c r="CK6" s="451"/>
      <c r="CL6" s="451"/>
      <c r="CM6" s="451"/>
      <c r="CN6" s="451"/>
      <c r="CO6" s="451"/>
      <c r="CP6" s="451"/>
      <c r="CQ6" s="451"/>
      <c r="CR6" s="451"/>
      <c r="CS6" s="452"/>
      <c r="CT6" s="484">
        <v>86.1</v>
      </c>
      <c r="CU6" s="485"/>
      <c r="CV6" s="485"/>
      <c r="CW6" s="485"/>
      <c r="CX6" s="485"/>
      <c r="CY6" s="485"/>
      <c r="CZ6" s="485"/>
      <c r="DA6" s="486"/>
      <c r="DB6" s="484">
        <v>88.4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106</v>
      </c>
      <c r="AN7" s="477"/>
      <c r="AO7" s="477"/>
      <c r="AP7" s="477"/>
      <c r="AQ7" s="477"/>
      <c r="AR7" s="477"/>
      <c r="AS7" s="477"/>
      <c r="AT7" s="478"/>
      <c r="AU7" s="479" t="s">
        <v>103</v>
      </c>
      <c r="AV7" s="480"/>
      <c r="AW7" s="480"/>
      <c r="AX7" s="480"/>
      <c r="AY7" s="481" t="s">
        <v>107</v>
      </c>
      <c r="AZ7" s="482"/>
      <c r="BA7" s="482"/>
      <c r="BB7" s="482"/>
      <c r="BC7" s="482"/>
      <c r="BD7" s="482"/>
      <c r="BE7" s="482"/>
      <c r="BF7" s="482"/>
      <c r="BG7" s="482"/>
      <c r="BH7" s="482"/>
      <c r="BI7" s="482"/>
      <c r="BJ7" s="482"/>
      <c r="BK7" s="482"/>
      <c r="BL7" s="482"/>
      <c r="BM7" s="483"/>
      <c r="BN7" s="447">
        <v>446772</v>
      </c>
      <c r="BO7" s="448"/>
      <c r="BP7" s="448"/>
      <c r="BQ7" s="448"/>
      <c r="BR7" s="448"/>
      <c r="BS7" s="448"/>
      <c r="BT7" s="448"/>
      <c r="BU7" s="449"/>
      <c r="BV7" s="447">
        <v>726580</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16254314</v>
      </c>
      <c r="CU7" s="448"/>
      <c r="CV7" s="448"/>
      <c r="CW7" s="448"/>
      <c r="CX7" s="448"/>
      <c r="CY7" s="448"/>
      <c r="CZ7" s="448"/>
      <c r="DA7" s="449"/>
      <c r="DB7" s="447">
        <v>15845838</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1579676</v>
      </c>
      <c r="BO8" s="448"/>
      <c r="BP8" s="448"/>
      <c r="BQ8" s="448"/>
      <c r="BR8" s="448"/>
      <c r="BS8" s="448"/>
      <c r="BT8" s="448"/>
      <c r="BU8" s="449"/>
      <c r="BV8" s="447">
        <v>1571807</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0.25</v>
      </c>
      <c r="CU8" s="488"/>
      <c r="CV8" s="488"/>
      <c r="CW8" s="488"/>
      <c r="CX8" s="488"/>
      <c r="CY8" s="488"/>
      <c r="CZ8" s="488"/>
      <c r="DA8" s="489"/>
      <c r="DB8" s="487">
        <v>0.25</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28079</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103</v>
      </c>
      <c r="AV9" s="480"/>
      <c r="AW9" s="480"/>
      <c r="AX9" s="480"/>
      <c r="AY9" s="481" t="s">
        <v>117</v>
      </c>
      <c r="AZ9" s="482"/>
      <c r="BA9" s="482"/>
      <c r="BB9" s="482"/>
      <c r="BC9" s="482"/>
      <c r="BD9" s="482"/>
      <c r="BE9" s="482"/>
      <c r="BF9" s="482"/>
      <c r="BG9" s="482"/>
      <c r="BH9" s="482"/>
      <c r="BI9" s="482"/>
      <c r="BJ9" s="482"/>
      <c r="BK9" s="482"/>
      <c r="BL9" s="482"/>
      <c r="BM9" s="483"/>
      <c r="BN9" s="447">
        <v>7869</v>
      </c>
      <c r="BO9" s="448"/>
      <c r="BP9" s="448"/>
      <c r="BQ9" s="448"/>
      <c r="BR9" s="448"/>
      <c r="BS9" s="448"/>
      <c r="BT9" s="448"/>
      <c r="BU9" s="449"/>
      <c r="BV9" s="447">
        <v>-531099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18.5</v>
      </c>
      <c r="CU9" s="445"/>
      <c r="CV9" s="445"/>
      <c r="CW9" s="445"/>
      <c r="CX9" s="445"/>
      <c r="CY9" s="445"/>
      <c r="CZ9" s="445"/>
      <c r="DA9" s="446"/>
      <c r="DB9" s="444">
        <v>20.2</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30658</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194</v>
      </c>
      <c r="BO10" s="448"/>
      <c r="BP10" s="448"/>
      <c r="BQ10" s="448"/>
      <c r="BR10" s="448"/>
      <c r="BS10" s="448"/>
      <c r="BT10" s="448"/>
      <c r="BU10" s="449"/>
      <c r="BV10" s="447">
        <v>398</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121</v>
      </c>
      <c r="AV11" s="480"/>
      <c r="AW11" s="480"/>
      <c r="AX11" s="480"/>
      <c r="AY11" s="481" t="s">
        <v>127</v>
      </c>
      <c r="AZ11" s="482"/>
      <c r="BA11" s="482"/>
      <c r="BB11" s="482"/>
      <c r="BC11" s="482"/>
      <c r="BD11" s="482"/>
      <c r="BE11" s="482"/>
      <c r="BF11" s="482"/>
      <c r="BG11" s="482"/>
      <c r="BH11" s="482"/>
      <c r="BI11" s="482"/>
      <c r="BJ11" s="482"/>
      <c r="BK11" s="482"/>
      <c r="BL11" s="482"/>
      <c r="BM11" s="483"/>
      <c r="BN11" s="447">
        <v>380540</v>
      </c>
      <c r="BO11" s="448"/>
      <c r="BP11" s="448"/>
      <c r="BQ11" s="448"/>
      <c r="BR11" s="448"/>
      <c r="BS11" s="448"/>
      <c r="BT11" s="448"/>
      <c r="BU11" s="449"/>
      <c r="BV11" s="447">
        <v>365292</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27833</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121</v>
      </c>
      <c r="AV12" s="480"/>
      <c r="AW12" s="480"/>
      <c r="AX12" s="480"/>
      <c r="AY12" s="481" t="s">
        <v>136</v>
      </c>
      <c r="AZ12" s="482"/>
      <c r="BA12" s="482"/>
      <c r="BB12" s="482"/>
      <c r="BC12" s="482"/>
      <c r="BD12" s="482"/>
      <c r="BE12" s="482"/>
      <c r="BF12" s="482"/>
      <c r="BG12" s="482"/>
      <c r="BH12" s="482"/>
      <c r="BI12" s="482"/>
      <c r="BJ12" s="482"/>
      <c r="BK12" s="482"/>
      <c r="BL12" s="482"/>
      <c r="BM12" s="483"/>
      <c r="BN12" s="447">
        <v>426486</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130</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27566</v>
      </c>
      <c r="S13" s="532"/>
      <c r="T13" s="532"/>
      <c r="U13" s="532"/>
      <c r="V13" s="533"/>
      <c r="W13" s="463" t="s">
        <v>140</v>
      </c>
      <c r="X13" s="464"/>
      <c r="Y13" s="464"/>
      <c r="Z13" s="464"/>
      <c r="AA13" s="464"/>
      <c r="AB13" s="454"/>
      <c r="AC13" s="498">
        <v>1969</v>
      </c>
      <c r="AD13" s="499"/>
      <c r="AE13" s="499"/>
      <c r="AF13" s="499"/>
      <c r="AG13" s="541"/>
      <c r="AH13" s="498">
        <v>2207</v>
      </c>
      <c r="AI13" s="499"/>
      <c r="AJ13" s="499"/>
      <c r="AK13" s="499"/>
      <c r="AL13" s="500"/>
      <c r="AM13" s="476" t="s">
        <v>141</v>
      </c>
      <c r="AN13" s="477"/>
      <c r="AO13" s="477"/>
      <c r="AP13" s="477"/>
      <c r="AQ13" s="477"/>
      <c r="AR13" s="477"/>
      <c r="AS13" s="477"/>
      <c r="AT13" s="478"/>
      <c r="AU13" s="479" t="s">
        <v>121</v>
      </c>
      <c r="AV13" s="480"/>
      <c r="AW13" s="480"/>
      <c r="AX13" s="480"/>
      <c r="AY13" s="481" t="s">
        <v>142</v>
      </c>
      <c r="AZ13" s="482"/>
      <c r="BA13" s="482"/>
      <c r="BB13" s="482"/>
      <c r="BC13" s="482"/>
      <c r="BD13" s="482"/>
      <c r="BE13" s="482"/>
      <c r="BF13" s="482"/>
      <c r="BG13" s="482"/>
      <c r="BH13" s="482"/>
      <c r="BI13" s="482"/>
      <c r="BJ13" s="482"/>
      <c r="BK13" s="482"/>
      <c r="BL13" s="482"/>
      <c r="BM13" s="483"/>
      <c r="BN13" s="447">
        <v>-37883</v>
      </c>
      <c r="BO13" s="448"/>
      <c r="BP13" s="448"/>
      <c r="BQ13" s="448"/>
      <c r="BR13" s="448"/>
      <c r="BS13" s="448"/>
      <c r="BT13" s="448"/>
      <c r="BU13" s="449"/>
      <c r="BV13" s="447">
        <v>-165409</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8.8000000000000007</v>
      </c>
      <c r="CU13" s="445"/>
      <c r="CV13" s="445"/>
      <c r="CW13" s="445"/>
      <c r="CX13" s="445"/>
      <c r="CY13" s="445"/>
      <c r="CZ13" s="445"/>
      <c r="DA13" s="446"/>
      <c r="DB13" s="444">
        <v>9.6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28396</v>
      </c>
      <c r="S14" s="532"/>
      <c r="T14" s="532"/>
      <c r="U14" s="532"/>
      <c r="V14" s="533"/>
      <c r="W14" s="437"/>
      <c r="X14" s="438"/>
      <c r="Y14" s="438"/>
      <c r="Z14" s="438"/>
      <c r="AA14" s="438"/>
      <c r="AB14" s="427"/>
      <c r="AC14" s="534">
        <v>14.4</v>
      </c>
      <c r="AD14" s="535"/>
      <c r="AE14" s="535"/>
      <c r="AF14" s="535"/>
      <c r="AG14" s="536"/>
      <c r="AH14" s="534">
        <v>15.5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24.2</v>
      </c>
      <c r="CU14" s="546"/>
      <c r="CV14" s="546"/>
      <c r="CW14" s="546"/>
      <c r="CX14" s="546"/>
      <c r="CY14" s="546"/>
      <c r="CZ14" s="546"/>
      <c r="DA14" s="547"/>
      <c r="DB14" s="545">
        <v>41.4</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139</v>
      </c>
      <c r="N15" s="539"/>
      <c r="O15" s="539"/>
      <c r="P15" s="539"/>
      <c r="Q15" s="540"/>
      <c r="R15" s="531">
        <v>28123</v>
      </c>
      <c r="S15" s="532"/>
      <c r="T15" s="532"/>
      <c r="U15" s="532"/>
      <c r="V15" s="533"/>
      <c r="W15" s="463" t="s">
        <v>146</v>
      </c>
      <c r="X15" s="464"/>
      <c r="Y15" s="464"/>
      <c r="Z15" s="464"/>
      <c r="AA15" s="464"/>
      <c r="AB15" s="454"/>
      <c r="AC15" s="498">
        <v>3662</v>
      </c>
      <c r="AD15" s="499"/>
      <c r="AE15" s="499"/>
      <c r="AF15" s="499"/>
      <c r="AG15" s="541"/>
      <c r="AH15" s="498">
        <v>3829</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3661070</v>
      </c>
      <c r="BO15" s="411"/>
      <c r="BP15" s="411"/>
      <c r="BQ15" s="411"/>
      <c r="BR15" s="411"/>
      <c r="BS15" s="411"/>
      <c r="BT15" s="411"/>
      <c r="BU15" s="412"/>
      <c r="BV15" s="410">
        <v>3711143</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26.8</v>
      </c>
      <c r="AD16" s="535"/>
      <c r="AE16" s="535"/>
      <c r="AF16" s="535"/>
      <c r="AG16" s="536"/>
      <c r="AH16" s="534">
        <v>26.9</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14813258</v>
      </c>
      <c r="BO16" s="448"/>
      <c r="BP16" s="448"/>
      <c r="BQ16" s="448"/>
      <c r="BR16" s="448"/>
      <c r="BS16" s="448"/>
      <c r="BT16" s="448"/>
      <c r="BU16" s="449"/>
      <c r="BV16" s="447">
        <v>14484048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150</v>
      </c>
      <c r="S17" s="554"/>
      <c r="T17" s="554"/>
      <c r="U17" s="554"/>
      <c r="V17" s="555"/>
      <c r="W17" s="463" t="s">
        <v>153</v>
      </c>
      <c r="X17" s="464"/>
      <c r="Y17" s="464"/>
      <c r="Z17" s="464"/>
      <c r="AA17" s="464"/>
      <c r="AB17" s="454"/>
      <c r="AC17" s="498">
        <v>8033</v>
      </c>
      <c r="AD17" s="499"/>
      <c r="AE17" s="499"/>
      <c r="AF17" s="499"/>
      <c r="AG17" s="541"/>
      <c r="AH17" s="498">
        <v>8218</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4531421</v>
      </c>
      <c r="BO17" s="448"/>
      <c r="BP17" s="448"/>
      <c r="BQ17" s="448"/>
      <c r="BR17" s="448"/>
      <c r="BS17" s="448"/>
      <c r="BT17" s="448"/>
      <c r="BU17" s="449"/>
      <c r="BV17" s="447">
        <v>4608417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793.29</v>
      </c>
      <c r="M18" s="571"/>
      <c r="N18" s="571"/>
      <c r="O18" s="571"/>
      <c r="P18" s="571"/>
      <c r="Q18" s="571"/>
      <c r="R18" s="572"/>
      <c r="S18" s="572"/>
      <c r="T18" s="572"/>
      <c r="U18" s="572"/>
      <c r="V18" s="573"/>
      <c r="W18" s="465"/>
      <c r="X18" s="466"/>
      <c r="Y18" s="466"/>
      <c r="Z18" s="466"/>
      <c r="AA18" s="466"/>
      <c r="AB18" s="457"/>
      <c r="AC18" s="574">
        <v>58.8</v>
      </c>
      <c r="AD18" s="575"/>
      <c r="AE18" s="575"/>
      <c r="AF18" s="575"/>
      <c r="AG18" s="576"/>
      <c r="AH18" s="574">
        <v>57.7</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13845473</v>
      </c>
      <c r="BO18" s="448"/>
      <c r="BP18" s="448"/>
      <c r="BQ18" s="448"/>
      <c r="BR18" s="448"/>
      <c r="BS18" s="448"/>
      <c r="BT18" s="448"/>
      <c r="BU18" s="449"/>
      <c r="BV18" s="447">
        <v>13576854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35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20354588</v>
      </c>
      <c r="BO19" s="448"/>
      <c r="BP19" s="448"/>
      <c r="BQ19" s="448"/>
      <c r="BR19" s="448"/>
      <c r="BS19" s="448"/>
      <c r="BT19" s="448"/>
      <c r="BU19" s="449"/>
      <c r="BV19" s="447">
        <v>19680166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11324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29086970</v>
      </c>
      <c r="BO22" s="411"/>
      <c r="BP22" s="411"/>
      <c r="BQ22" s="411"/>
      <c r="BR22" s="411"/>
      <c r="BS22" s="411"/>
      <c r="BT22" s="411"/>
      <c r="BU22" s="412"/>
      <c r="BV22" s="410">
        <v>29861007</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19511520</v>
      </c>
      <c r="BO23" s="448"/>
      <c r="BP23" s="448"/>
      <c r="BQ23" s="448"/>
      <c r="BR23" s="448"/>
      <c r="BS23" s="448"/>
      <c r="BT23" s="448"/>
      <c r="BU23" s="449"/>
      <c r="BV23" s="447">
        <v>19349349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7470</v>
      </c>
      <c r="R24" s="499"/>
      <c r="S24" s="499"/>
      <c r="T24" s="499"/>
      <c r="U24" s="499"/>
      <c r="V24" s="541"/>
      <c r="W24" s="593"/>
      <c r="X24" s="594"/>
      <c r="Y24" s="595"/>
      <c r="Z24" s="497" t="s">
        <v>170</v>
      </c>
      <c r="AA24" s="477"/>
      <c r="AB24" s="477"/>
      <c r="AC24" s="477"/>
      <c r="AD24" s="477"/>
      <c r="AE24" s="477"/>
      <c r="AF24" s="477"/>
      <c r="AG24" s="478"/>
      <c r="AH24" s="498">
        <v>442</v>
      </c>
      <c r="AI24" s="499"/>
      <c r="AJ24" s="499"/>
      <c r="AK24" s="499"/>
      <c r="AL24" s="541"/>
      <c r="AM24" s="498">
        <v>1310972</v>
      </c>
      <c r="AN24" s="499"/>
      <c r="AO24" s="499"/>
      <c r="AP24" s="499"/>
      <c r="AQ24" s="499"/>
      <c r="AR24" s="541"/>
      <c r="AS24" s="498">
        <v>2966</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22140198</v>
      </c>
      <c r="BO24" s="448"/>
      <c r="BP24" s="448"/>
      <c r="BQ24" s="448"/>
      <c r="BR24" s="448"/>
      <c r="BS24" s="448"/>
      <c r="BT24" s="448"/>
      <c r="BU24" s="449"/>
      <c r="BV24" s="447">
        <v>22502785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2</v>
      </c>
      <c r="M25" s="499"/>
      <c r="N25" s="499"/>
      <c r="O25" s="499"/>
      <c r="P25" s="541"/>
      <c r="Q25" s="498">
        <v>6750</v>
      </c>
      <c r="R25" s="499"/>
      <c r="S25" s="499"/>
      <c r="T25" s="499"/>
      <c r="U25" s="499"/>
      <c r="V25" s="541"/>
      <c r="W25" s="593"/>
      <c r="X25" s="594"/>
      <c r="Y25" s="595"/>
      <c r="Z25" s="497" t="s">
        <v>173</v>
      </c>
      <c r="AA25" s="477"/>
      <c r="AB25" s="477"/>
      <c r="AC25" s="477"/>
      <c r="AD25" s="477"/>
      <c r="AE25" s="477"/>
      <c r="AF25" s="477"/>
      <c r="AG25" s="478"/>
      <c r="AH25" s="498">
        <v>81</v>
      </c>
      <c r="AI25" s="499"/>
      <c r="AJ25" s="499"/>
      <c r="AK25" s="499"/>
      <c r="AL25" s="541"/>
      <c r="AM25" s="498">
        <v>225180</v>
      </c>
      <c r="AN25" s="499"/>
      <c r="AO25" s="499"/>
      <c r="AP25" s="499"/>
      <c r="AQ25" s="499"/>
      <c r="AR25" s="541"/>
      <c r="AS25" s="498">
        <v>2780</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1271919</v>
      </c>
      <c r="BO25" s="411"/>
      <c r="BP25" s="411"/>
      <c r="BQ25" s="411"/>
      <c r="BR25" s="411"/>
      <c r="BS25" s="411"/>
      <c r="BT25" s="411"/>
      <c r="BU25" s="412"/>
      <c r="BV25" s="410">
        <v>1781098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175</v>
      </c>
      <c r="F26" s="477"/>
      <c r="G26" s="477"/>
      <c r="H26" s="477"/>
      <c r="I26" s="477"/>
      <c r="J26" s="477"/>
      <c r="K26" s="478"/>
      <c r="L26" s="498">
        <v>1</v>
      </c>
      <c r="M26" s="499"/>
      <c r="N26" s="499"/>
      <c r="O26" s="499"/>
      <c r="P26" s="541"/>
      <c r="Q26" s="498">
        <v>6100</v>
      </c>
      <c r="R26" s="499"/>
      <c r="S26" s="499"/>
      <c r="T26" s="499"/>
      <c r="U26" s="499"/>
      <c r="V26" s="541"/>
      <c r="W26" s="593"/>
      <c r="X26" s="594"/>
      <c r="Y26" s="595"/>
      <c r="Z26" s="497" t="s">
        <v>176</v>
      </c>
      <c r="AA26" s="599"/>
      <c r="AB26" s="599"/>
      <c r="AC26" s="599"/>
      <c r="AD26" s="599"/>
      <c r="AE26" s="599"/>
      <c r="AF26" s="599"/>
      <c r="AG26" s="600"/>
      <c r="AH26" s="498">
        <v>14</v>
      </c>
      <c r="AI26" s="499"/>
      <c r="AJ26" s="499"/>
      <c r="AK26" s="499"/>
      <c r="AL26" s="541"/>
      <c r="AM26" s="498">
        <v>39396</v>
      </c>
      <c r="AN26" s="499"/>
      <c r="AO26" s="499"/>
      <c r="AP26" s="499"/>
      <c r="AQ26" s="499"/>
      <c r="AR26" s="541"/>
      <c r="AS26" s="498">
        <v>2814</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4250</v>
      </c>
      <c r="R27" s="499"/>
      <c r="S27" s="499"/>
      <c r="T27" s="499"/>
      <c r="U27" s="499"/>
      <c r="V27" s="541"/>
      <c r="W27" s="593"/>
      <c r="X27" s="594"/>
      <c r="Y27" s="595"/>
      <c r="Z27" s="497" t="s">
        <v>179</v>
      </c>
      <c r="AA27" s="477"/>
      <c r="AB27" s="477"/>
      <c r="AC27" s="477"/>
      <c r="AD27" s="477"/>
      <c r="AE27" s="477"/>
      <c r="AF27" s="477"/>
      <c r="AG27" s="478"/>
      <c r="AH27" s="498">
        <v>37</v>
      </c>
      <c r="AI27" s="499"/>
      <c r="AJ27" s="499"/>
      <c r="AK27" s="499"/>
      <c r="AL27" s="541"/>
      <c r="AM27" s="498">
        <v>108748</v>
      </c>
      <c r="AN27" s="499"/>
      <c r="AO27" s="499"/>
      <c r="AP27" s="499"/>
      <c r="AQ27" s="499"/>
      <c r="AR27" s="541"/>
      <c r="AS27" s="498">
        <v>2939</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250000</v>
      </c>
      <c r="BO27" s="567"/>
      <c r="BP27" s="567"/>
      <c r="BQ27" s="567"/>
      <c r="BR27" s="567"/>
      <c r="BS27" s="567"/>
      <c r="BT27" s="567"/>
      <c r="BU27" s="568"/>
      <c r="BV27" s="566">
        <v>250000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3550</v>
      </c>
      <c r="R28" s="499"/>
      <c r="S28" s="499"/>
      <c r="T28" s="499"/>
      <c r="U28" s="499"/>
      <c r="V28" s="541"/>
      <c r="W28" s="593"/>
      <c r="X28" s="594"/>
      <c r="Y28" s="595"/>
      <c r="Z28" s="497" t="s">
        <v>182</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183</v>
      </c>
      <c r="AZ28" s="602"/>
      <c r="BA28" s="602"/>
      <c r="BB28" s="603"/>
      <c r="BC28" s="407" t="s">
        <v>49</v>
      </c>
      <c r="BD28" s="408"/>
      <c r="BE28" s="408"/>
      <c r="BF28" s="408"/>
      <c r="BG28" s="408"/>
      <c r="BH28" s="408"/>
      <c r="BI28" s="408"/>
      <c r="BJ28" s="408"/>
      <c r="BK28" s="408"/>
      <c r="BL28" s="408"/>
      <c r="BM28" s="409"/>
      <c r="BN28" s="410">
        <v>5474989</v>
      </c>
      <c r="BO28" s="411"/>
      <c r="BP28" s="411"/>
      <c r="BQ28" s="411"/>
      <c r="BR28" s="411"/>
      <c r="BS28" s="411"/>
      <c r="BT28" s="411"/>
      <c r="BU28" s="412"/>
      <c r="BV28" s="410">
        <v>5501281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184</v>
      </c>
      <c r="F29" s="477"/>
      <c r="G29" s="477"/>
      <c r="H29" s="477"/>
      <c r="I29" s="477"/>
      <c r="J29" s="477"/>
      <c r="K29" s="478"/>
      <c r="L29" s="498">
        <v>16</v>
      </c>
      <c r="M29" s="499"/>
      <c r="N29" s="499"/>
      <c r="O29" s="499"/>
      <c r="P29" s="541"/>
      <c r="Q29" s="498">
        <v>3300</v>
      </c>
      <c r="R29" s="499"/>
      <c r="S29" s="499"/>
      <c r="T29" s="499"/>
      <c r="U29" s="499"/>
      <c r="V29" s="541"/>
      <c r="W29" s="596"/>
      <c r="X29" s="597"/>
      <c r="Y29" s="598"/>
      <c r="Z29" s="497" t="s">
        <v>185</v>
      </c>
      <c r="AA29" s="477"/>
      <c r="AB29" s="477"/>
      <c r="AC29" s="477"/>
      <c r="AD29" s="477"/>
      <c r="AE29" s="477"/>
      <c r="AF29" s="477"/>
      <c r="AG29" s="478"/>
      <c r="AH29" s="498">
        <v>479</v>
      </c>
      <c r="AI29" s="499"/>
      <c r="AJ29" s="499"/>
      <c r="AK29" s="499"/>
      <c r="AL29" s="541"/>
      <c r="AM29" s="498">
        <v>1419720</v>
      </c>
      <c r="AN29" s="499"/>
      <c r="AO29" s="499"/>
      <c r="AP29" s="499"/>
      <c r="AQ29" s="499"/>
      <c r="AR29" s="541"/>
      <c r="AS29" s="498">
        <v>2964</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940324</v>
      </c>
      <c r="BO29" s="448"/>
      <c r="BP29" s="448"/>
      <c r="BQ29" s="448"/>
      <c r="BR29" s="448"/>
      <c r="BS29" s="448"/>
      <c r="BT29" s="448"/>
      <c r="BU29" s="449"/>
      <c r="BV29" s="447">
        <v>380854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98.6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51</v>
      </c>
      <c r="BD30" s="564"/>
      <c r="BE30" s="564"/>
      <c r="BF30" s="564"/>
      <c r="BG30" s="564"/>
      <c r="BH30" s="564"/>
      <c r="BI30" s="564"/>
      <c r="BJ30" s="564"/>
      <c r="BK30" s="564"/>
      <c r="BL30" s="564"/>
      <c r="BM30" s="565"/>
      <c r="BN30" s="566">
        <v>4685492</v>
      </c>
      <c r="BO30" s="567"/>
      <c r="BP30" s="567"/>
      <c r="BQ30" s="567"/>
      <c r="BR30" s="567"/>
      <c r="BS30" s="567"/>
      <c r="BT30" s="567"/>
      <c r="BU30" s="568"/>
      <c r="BV30" s="566">
        <v>4211779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194</v>
      </c>
      <c r="AN33" s="471"/>
      <c r="AO33" s="436" t="s">
        <v>195</v>
      </c>
      <c r="AP33" s="436"/>
      <c r="AQ33" s="436"/>
      <c r="AR33" s="436"/>
      <c r="AS33" s="436"/>
      <c r="AT33" s="436"/>
      <c r="AU33" s="436"/>
      <c r="AV33" s="436"/>
      <c r="AW33" s="436"/>
      <c r="AX33" s="436"/>
      <c r="AY33" s="436"/>
      <c r="AZ33" s="436"/>
      <c r="BA33" s="436"/>
      <c r="BB33" s="436"/>
      <c r="BC33" s="436"/>
      <c r="BD33" s="204"/>
      <c r="BE33" s="436" t="s">
        <v>196</v>
      </c>
      <c r="BF33" s="436"/>
      <c r="BG33" s="436" t="s">
        <v>197</v>
      </c>
      <c r="BH33" s="436"/>
      <c r="BI33" s="436"/>
      <c r="BJ33" s="436"/>
      <c r="BK33" s="436"/>
      <c r="BL33" s="436"/>
      <c r="BM33" s="436"/>
      <c r="BN33" s="436"/>
      <c r="BO33" s="436"/>
      <c r="BP33" s="436"/>
      <c r="BQ33" s="436"/>
      <c r="BR33" s="436"/>
      <c r="BS33" s="436"/>
      <c r="BT33" s="436"/>
      <c r="BU33" s="436"/>
      <c r="BV33" s="204"/>
      <c r="BW33" s="471" t="s">
        <v>196</v>
      </c>
      <c r="BX33" s="471"/>
      <c r="BY33" s="436" t="s">
        <v>198</v>
      </c>
      <c r="BZ33" s="436"/>
      <c r="CA33" s="436"/>
      <c r="CB33" s="436"/>
      <c r="CC33" s="436"/>
      <c r="CD33" s="436"/>
      <c r="CE33" s="436"/>
      <c r="CF33" s="436"/>
      <c r="CG33" s="436"/>
      <c r="CH33" s="436"/>
      <c r="CI33" s="436"/>
      <c r="CJ33" s="436"/>
      <c r="CK33" s="436"/>
      <c r="CL33" s="436"/>
      <c r="CM33" s="436"/>
      <c r="CN33" s="203"/>
      <c r="CO33" s="471" t="s">
        <v>194</v>
      </c>
      <c r="CP33" s="471"/>
      <c r="CQ33" s="436" t="s">
        <v>199</v>
      </c>
      <c r="CR33" s="436"/>
      <c r="CS33" s="436"/>
      <c r="CT33" s="436"/>
      <c r="CU33" s="436"/>
      <c r="CV33" s="436"/>
      <c r="CW33" s="436"/>
      <c r="CX33" s="436"/>
      <c r="CY33" s="436"/>
      <c r="CZ33" s="436"/>
      <c r="DA33" s="436"/>
      <c r="DB33" s="436"/>
      <c r="DC33" s="436"/>
      <c r="DD33" s="436"/>
      <c r="DE33" s="436"/>
      <c r="DF33" s="203"/>
      <c r="DG33" s="636" t="s">
        <v>200</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新見市国民健康保険特別会計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新見市水道事業会計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IF('各会計、関係団体の財政状況及び健全化判断比率'!B33="","",'各会計、関係団体の財政状況及び健全化判断比率'!B33)</f>
        <v>新見市観光事業特別会計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岡山県後期高齢者医療広域連合一般会計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井倉洞</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新見市診療所特別会計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新見市後期高齢者医療特別会計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新見市下水道事業会計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岡山県後期高齢者医療広域連合特別会計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17</v>
      </c>
      <c r="CP35" s="637"/>
      <c r="CQ35" s="638" t="str">
        <f>IF('各会計、関係団体の財政状況及び健全化判断比率'!BS8="","",'各会計、関係団体の財政状況及び健全化判断比率'!BS8)</f>
        <v>草間自然休養村</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新見市介護保険特別会計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岡山県市町村総合事務組合一般会計</v>
      </c>
      <c r="BZ36" s="638"/>
      <c r="CA36" s="638"/>
      <c r="CB36" s="638"/>
      <c r="CC36" s="638"/>
      <c r="CD36" s="638"/>
      <c r="CE36" s="638"/>
      <c r="CF36" s="638"/>
      <c r="CG36" s="638"/>
      <c r="CH36" s="638"/>
      <c r="CI36" s="638"/>
      <c r="CJ36" s="638"/>
      <c r="CK36" s="638"/>
      <c r="CL36" s="638"/>
      <c r="CM36" s="638"/>
      <c r="CN36" s="178"/>
      <c r="CO36" s="637">
        <f t="shared" si="3"/>
        <v>18</v>
      </c>
      <c r="CP36" s="637"/>
      <c r="CQ36" s="638" t="str">
        <f>IF('各会計、関係団体の財政状況及び健全化判断比率'!BS9="","",'各会計、関係団体の財政状況及び健全化判断比率'!BS9)</f>
        <v>新見市土地開発公社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〇</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岡山県市町村総合事務組合貸付金特別会計</v>
      </c>
      <c r="BZ37" s="638"/>
      <c r="CA37" s="638"/>
      <c r="CB37" s="638"/>
      <c r="CC37" s="638"/>
      <c r="CD37" s="638"/>
      <c r="CE37" s="638"/>
      <c r="CF37" s="638"/>
      <c r="CG37" s="638"/>
      <c r="CH37" s="638"/>
      <c r="CI37" s="638"/>
      <c r="CJ37" s="638"/>
      <c r="CK37" s="638"/>
      <c r="CL37" s="638"/>
      <c r="CM37" s="638"/>
      <c r="CN37" s="178"/>
      <c r="CO37" s="637">
        <f t="shared" si="3"/>
        <v>19</v>
      </c>
      <c r="CP37" s="637"/>
      <c r="CQ37" s="638" t="str">
        <f>IF('各会計、関係団体の財政状況及び健全化判断比率'!BS10="","",'各会計、関係団体の財政状況及び健全化判断比率'!BS10)</f>
        <v>新見美術振興財団</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岡山県市町村総合事務組合交通災害共済特別会計</v>
      </c>
      <c r="BZ38" s="638"/>
      <c r="CA38" s="638"/>
      <c r="CB38" s="638"/>
      <c r="CC38" s="638"/>
      <c r="CD38" s="638"/>
      <c r="CE38" s="638"/>
      <c r="CF38" s="638"/>
      <c r="CG38" s="638"/>
      <c r="CH38" s="638"/>
      <c r="CI38" s="638"/>
      <c r="CJ38" s="638"/>
      <c r="CK38" s="638"/>
      <c r="CL38" s="638"/>
      <c r="CM38" s="638"/>
      <c r="CN38" s="178"/>
      <c r="CO38" s="637">
        <f t="shared" si="3"/>
        <v>20</v>
      </c>
      <c r="CP38" s="637"/>
      <c r="CQ38" s="638" t="str">
        <f>IF('各会計、関係団体の財政状況及び健全化判断比率'!BS11="","",'各会計、関係団体の財政状況及び健全化判断比率'!BS11)</f>
        <v>公立大学法人新見公立大学</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岡山県市町村総合事務組合拠出金事業特別会計</v>
      </c>
      <c r="BZ39" s="638"/>
      <c r="CA39" s="638"/>
      <c r="CB39" s="638"/>
      <c r="CC39" s="638"/>
      <c r="CD39" s="638"/>
      <c r="CE39" s="638"/>
      <c r="CF39" s="638"/>
      <c r="CG39" s="638"/>
      <c r="CH39" s="638"/>
      <c r="CI39" s="638"/>
      <c r="CJ39" s="638"/>
      <c r="CK39" s="638"/>
      <c r="CL39" s="638"/>
      <c r="CM39" s="638"/>
      <c r="CN39" s="178"/>
      <c r="CO39" s="637">
        <f t="shared" si="3"/>
        <v>21</v>
      </c>
      <c r="CP39" s="637"/>
      <c r="CQ39" s="638" t="str">
        <f>IF('各会計、関係団体の財政状況及び健全化判断比率'!BS12="","",'各会計、関係団体の財政状況及び健全化判断比率'!BS12)</f>
        <v>岡山県信用保証協会</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〇</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岡山県市町村税整理組合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40" t="s">
        <v>202</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203</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204</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205</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206</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207</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208</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589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16" t="s">
        <v>552</v>
      </c>
      <c r="D34" s="1216"/>
      <c r="E34" s="1217"/>
      <c r="F34" s="32">
        <v>9.36</v>
      </c>
      <c r="G34" s="33">
        <v>9.6999999999999993</v>
      </c>
      <c r="H34" s="33">
        <v>13.8</v>
      </c>
      <c r="I34" s="33">
        <v>9.8699999999999992</v>
      </c>
      <c r="J34" s="34">
        <v>9.69</v>
      </c>
      <c r="K34" s="22"/>
      <c r="L34" s="22"/>
      <c r="M34" s="22"/>
      <c r="N34" s="22"/>
      <c r="O34" s="22"/>
      <c r="P34" s="22"/>
    </row>
    <row r="35" spans="1:16" ht="39" customHeight="1" x14ac:dyDescent="0.15">
      <c r="A35" s="22"/>
      <c r="B35" s="35"/>
      <c r="C35" s="1210" t="s">
        <v>553</v>
      </c>
      <c r="D35" s="1211"/>
      <c r="E35" s="1212"/>
      <c r="F35" s="36">
        <v>6.92</v>
      </c>
      <c r="G35" s="37">
        <v>6.72</v>
      </c>
      <c r="H35" s="37">
        <v>6.66</v>
      </c>
      <c r="I35" s="37">
        <v>7.15</v>
      </c>
      <c r="J35" s="38">
        <v>7.02</v>
      </c>
      <c r="K35" s="22"/>
      <c r="L35" s="22"/>
      <c r="M35" s="22"/>
      <c r="N35" s="22"/>
      <c r="O35" s="22"/>
      <c r="P35" s="22"/>
    </row>
    <row r="36" spans="1:16" ht="39" customHeight="1" x14ac:dyDescent="0.15">
      <c r="A36" s="22"/>
      <c r="B36" s="35"/>
      <c r="C36" s="1210" t="s">
        <v>554</v>
      </c>
      <c r="D36" s="1211"/>
      <c r="E36" s="1212"/>
      <c r="F36" s="36">
        <v>1.17</v>
      </c>
      <c r="G36" s="37">
        <v>1.52</v>
      </c>
      <c r="H36" s="37">
        <v>1.1399999999999999</v>
      </c>
      <c r="I36" s="37">
        <v>1.26</v>
      </c>
      <c r="J36" s="38">
        <v>1.76</v>
      </c>
      <c r="K36" s="22"/>
      <c r="L36" s="22"/>
      <c r="M36" s="22"/>
      <c r="N36" s="22"/>
      <c r="O36" s="22"/>
      <c r="P36" s="22"/>
    </row>
    <row r="37" spans="1:16" ht="39" customHeight="1" x14ac:dyDescent="0.15">
      <c r="A37" s="22"/>
      <c r="B37" s="35"/>
      <c r="C37" s="1210" t="s">
        <v>555</v>
      </c>
      <c r="D37" s="1211"/>
      <c r="E37" s="1212"/>
      <c r="F37" s="36" t="s">
        <v>501</v>
      </c>
      <c r="G37" s="37" t="s">
        <v>501</v>
      </c>
      <c r="H37" s="37" t="s">
        <v>501</v>
      </c>
      <c r="I37" s="37">
        <v>0.35</v>
      </c>
      <c r="J37" s="38">
        <v>0.49</v>
      </c>
      <c r="K37" s="22"/>
      <c r="L37" s="22"/>
      <c r="M37" s="22"/>
      <c r="N37" s="22"/>
      <c r="O37" s="22"/>
      <c r="P37" s="22"/>
    </row>
    <row r="38" spans="1:16" ht="39" customHeight="1" x14ac:dyDescent="0.15">
      <c r="A38" s="22"/>
      <c r="B38" s="35"/>
      <c r="C38" s="1210" t="s">
        <v>556</v>
      </c>
      <c r="D38" s="1211"/>
      <c r="E38" s="1212"/>
      <c r="F38" s="36">
        <v>1.49</v>
      </c>
      <c r="G38" s="37">
        <v>0.43</v>
      </c>
      <c r="H38" s="37">
        <v>0.32</v>
      </c>
      <c r="I38" s="37">
        <v>0.42</v>
      </c>
      <c r="J38" s="38">
        <v>0.46</v>
      </c>
      <c r="K38" s="22"/>
      <c r="L38" s="22"/>
      <c r="M38" s="22"/>
      <c r="N38" s="22"/>
      <c r="O38" s="22"/>
      <c r="P38" s="22"/>
    </row>
    <row r="39" spans="1:16" ht="39" customHeight="1" x14ac:dyDescent="0.15">
      <c r="A39" s="22"/>
      <c r="B39" s="35"/>
      <c r="C39" s="1210" t="s">
        <v>557</v>
      </c>
      <c r="D39" s="1211"/>
      <c r="E39" s="1212"/>
      <c r="F39" s="36">
        <v>0.19</v>
      </c>
      <c r="G39" s="37">
        <v>0.02</v>
      </c>
      <c r="H39" s="37">
        <v>0.12</v>
      </c>
      <c r="I39" s="37">
        <v>0.08</v>
      </c>
      <c r="J39" s="38">
        <v>0.04</v>
      </c>
      <c r="K39" s="22"/>
      <c r="L39" s="22"/>
      <c r="M39" s="22"/>
      <c r="N39" s="22"/>
      <c r="O39" s="22"/>
      <c r="P39" s="22"/>
    </row>
    <row r="40" spans="1:16" ht="39" customHeight="1" x14ac:dyDescent="0.15">
      <c r="A40" s="22"/>
      <c r="B40" s="35"/>
      <c r="C40" s="1210" t="s">
        <v>558</v>
      </c>
      <c r="D40" s="1211"/>
      <c r="E40" s="1212"/>
      <c r="F40" s="36">
        <v>0.01</v>
      </c>
      <c r="G40" s="37">
        <v>0.04</v>
      </c>
      <c r="H40" s="37">
        <v>0.04</v>
      </c>
      <c r="I40" s="37">
        <v>0.04</v>
      </c>
      <c r="J40" s="38">
        <v>0.02</v>
      </c>
      <c r="K40" s="22"/>
      <c r="L40" s="22"/>
      <c r="M40" s="22"/>
      <c r="N40" s="22"/>
      <c r="O40" s="22"/>
      <c r="P40" s="22"/>
    </row>
    <row r="41" spans="1:16" ht="39" customHeight="1" x14ac:dyDescent="0.15">
      <c r="A41" s="22"/>
      <c r="B41" s="35"/>
      <c r="C41" s="1210" t="s">
        <v>559</v>
      </c>
      <c r="D41" s="1211"/>
      <c r="E41" s="1212"/>
      <c r="F41" s="36">
        <v>0.01</v>
      </c>
      <c r="G41" s="37">
        <v>0.01</v>
      </c>
      <c r="H41" s="37">
        <v>0</v>
      </c>
      <c r="I41" s="37">
        <v>0</v>
      </c>
      <c r="J41" s="38">
        <v>0</v>
      </c>
      <c r="K41" s="22"/>
      <c r="L41" s="22"/>
      <c r="M41" s="22"/>
      <c r="N41" s="22"/>
      <c r="O41" s="22"/>
      <c r="P41" s="22"/>
    </row>
    <row r="42" spans="1:16" ht="39" customHeight="1" x14ac:dyDescent="0.15">
      <c r="A42" s="22"/>
      <c r="B42" s="39"/>
      <c r="C42" s="1210" t="s">
        <v>560</v>
      </c>
      <c r="D42" s="1211"/>
      <c r="E42" s="1212"/>
      <c r="F42" s="36" t="s">
        <v>501</v>
      </c>
      <c r="G42" s="37" t="s">
        <v>501</v>
      </c>
      <c r="H42" s="37" t="s">
        <v>501</v>
      </c>
      <c r="I42" s="37" t="s">
        <v>501</v>
      </c>
      <c r="J42" s="38" t="s">
        <v>501</v>
      </c>
      <c r="K42" s="22"/>
      <c r="L42" s="22"/>
      <c r="M42" s="22"/>
      <c r="N42" s="22"/>
      <c r="O42" s="22"/>
      <c r="P42" s="22"/>
    </row>
    <row r="43" spans="1:16" ht="39" customHeight="1" thickBot="1" x14ac:dyDescent="0.2">
      <c r="A43" s="22"/>
      <c r="B43" s="40"/>
      <c r="C43" s="1213" t="s">
        <v>561</v>
      </c>
      <c r="D43" s="1214"/>
      <c r="E43" s="1215"/>
      <c r="F43" s="41">
        <v>1.59</v>
      </c>
      <c r="G43" s="42">
        <v>2.04</v>
      </c>
      <c r="H43" s="42">
        <v>1.03</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jMxlwXwZ0mR1JpZHsLo12GeadE5yek4axEVSHhSIhgUdHWzKugMfxIZHBuMqACh+ineLDttdNarlj+vZbTjsA==" saltValue="EM0gITlTcDgUaaSt0Rp3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28" zoomScaleSheetLayoutView="55" workbookViewId="0">
      <selection activeCell="M57" sqref="M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3656</v>
      </c>
      <c r="L45" s="60">
        <v>3690</v>
      </c>
      <c r="M45" s="60">
        <v>3737</v>
      </c>
      <c r="N45" s="60">
        <v>3686</v>
      </c>
      <c r="O45" s="61">
        <v>3457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501</v>
      </c>
      <c r="L46" s="64" t="s">
        <v>501</v>
      </c>
      <c r="M46" s="64" t="s">
        <v>501</v>
      </c>
      <c r="N46" s="64" t="s">
        <v>501</v>
      </c>
      <c r="O46" s="65" t="s">
        <v>501</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501</v>
      </c>
      <c r="L47" s="64" t="s">
        <v>501</v>
      </c>
      <c r="M47" s="64" t="s">
        <v>501</v>
      </c>
      <c r="N47" s="64" t="s">
        <v>501</v>
      </c>
      <c r="O47" s="65" t="s">
        <v>501</v>
      </c>
      <c r="P47" s="48"/>
      <c r="Q47" s="48"/>
      <c r="R47" s="48"/>
      <c r="S47" s="48"/>
      <c r="T47" s="48"/>
      <c r="U47" s="48"/>
    </row>
    <row r="48" spans="1:21" ht="30.75" customHeight="1" x14ac:dyDescent="0.15">
      <c r="A48" s="48"/>
      <c r="B48" s="1220"/>
      <c r="C48" s="1221"/>
      <c r="D48" s="62"/>
      <c r="E48" s="1226" t="s">
        <v>15</v>
      </c>
      <c r="F48" s="1226"/>
      <c r="G48" s="1226"/>
      <c r="H48" s="1226"/>
      <c r="I48" s="1226"/>
      <c r="J48" s="1227"/>
      <c r="K48" s="63">
        <v>1274</v>
      </c>
      <c r="L48" s="64">
        <v>1276</v>
      </c>
      <c r="M48" s="64">
        <v>1310</v>
      </c>
      <c r="N48" s="64">
        <v>1085</v>
      </c>
      <c r="O48" s="65">
        <v>1087</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501</v>
      </c>
      <c r="L49" s="64" t="s">
        <v>501</v>
      </c>
      <c r="M49" s="64" t="s">
        <v>501</v>
      </c>
      <c r="N49" s="64" t="s">
        <v>501</v>
      </c>
      <c r="O49" s="65" t="s">
        <v>501</v>
      </c>
      <c r="P49" s="48"/>
      <c r="Q49" s="48"/>
      <c r="R49" s="48"/>
      <c r="S49" s="48"/>
      <c r="T49" s="48"/>
      <c r="U49" s="48"/>
    </row>
    <row r="50" spans="1:21" ht="30.75" customHeight="1" x14ac:dyDescent="0.15">
      <c r="A50" s="48"/>
      <c r="B50" s="1220"/>
      <c r="C50" s="1221"/>
      <c r="D50" s="62"/>
      <c r="E50" s="1226" t="s">
        <v>17</v>
      </c>
      <c r="F50" s="1226"/>
      <c r="G50" s="1226"/>
      <c r="H50" s="1226"/>
      <c r="I50" s="1226"/>
      <c r="J50" s="1227"/>
      <c r="K50" s="63">
        <v>5</v>
      </c>
      <c r="L50" s="64">
        <v>10</v>
      </c>
      <c r="M50" s="64">
        <v>11</v>
      </c>
      <c r="N50" s="64">
        <v>5</v>
      </c>
      <c r="O50" s="65">
        <v>4</v>
      </c>
      <c r="P50" s="48"/>
      <c r="Q50" s="48"/>
      <c r="R50" s="48"/>
      <c r="S50" s="48"/>
      <c r="T50" s="48"/>
      <c r="U50" s="48"/>
    </row>
    <row r="51" spans="1:21" ht="30.75" customHeight="1" x14ac:dyDescent="0.15">
      <c r="A51" s="48"/>
      <c r="B51" s="1222"/>
      <c r="C51" s="1223"/>
      <c r="D51" s="66"/>
      <c r="E51" s="1226" t="s">
        <v>18</v>
      </c>
      <c r="F51" s="1226"/>
      <c r="G51" s="1226"/>
      <c r="H51" s="1226"/>
      <c r="I51" s="1226"/>
      <c r="J51" s="1227"/>
      <c r="K51" s="63">
        <v>1</v>
      </c>
      <c r="L51" s="64">
        <v>2</v>
      </c>
      <c r="M51" s="64">
        <v>0</v>
      </c>
      <c r="N51" s="64">
        <v>1</v>
      </c>
      <c r="O51" s="65" t="s">
        <v>501</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3785</v>
      </c>
      <c r="L52" s="64">
        <v>3824</v>
      </c>
      <c r="M52" s="64">
        <v>3848</v>
      </c>
      <c r="N52" s="64">
        <v>3748</v>
      </c>
      <c r="O52" s="65">
        <v>3548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1151</v>
      </c>
      <c r="L53" s="69">
        <v>1154</v>
      </c>
      <c r="M53" s="69">
        <v>1210</v>
      </c>
      <c r="N53" s="69">
        <v>1029</v>
      </c>
      <c r="O53" s="70">
        <v>1000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34" t="s">
        <v>26</v>
      </c>
      <c r="C57" s="1235"/>
      <c r="D57" s="1238" t="s">
        <v>27</v>
      </c>
      <c r="E57" s="1239"/>
      <c r="F57" s="1239"/>
      <c r="G57" s="1239"/>
      <c r="H57" s="1239"/>
      <c r="I57" s="1239"/>
      <c r="J57" s="1240"/>
      <c r="K57" s="83"/>
      <c r="L57" s="84"/>
      <c r="M57" s="84"/>
      <c r="N57" s="84"/>
      <c r="O57" s="85"/>
    </row>
    <row r="58" spans="1:21" ht="31.5" customHeight="1" thickBot="1" x14ac:dyDescent="0.2">
      <c r="B58" s="1236"/>
      <c r="C58" s="1237"/>
      <c r="D58" s="1241" t="s">
        <v>28</v>
      </c>
      <c r="E58" s="1242"/>
      <c r="F58" s="1242"/>
      <c r="G58" s="1242"/>
      <c r="H58" s="1242"/>
      <c r="I58" s="1242"/>
      <c r="J58" s="1243"/>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2tEYl6hCEai6B7NkT28ewgpYnB0RZOSheYJ7PUQ4k8K9YGu1ss08yFoAxHRBUcYIoVLN3F85AzWhJOyFyyyg==" saltValue="nkriWONhGHUBDNycOxJBu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O39" sqref="O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44" t="s">
        <v>31</v>
      </c>
      <c r="C41" s="1245"/>
      <c r="D41" s="102"/>
      <c r="E41" s="1250" t="s">
        <v>32</v>
      </c>
      <c r="F41" s="1250"/>
      <c r="G41" s="1250"/>
      <c r="H41" s="1251"/>
      <c r="I41" s="351">
        <v>31044</v>
      </c>
      <c r="J41" s="352">
        <v>30756</v>
      </c>
      <c r="K41" s="352">
        <v>29419</v>
      </c>
      <c r="L41" s="352">
        <v>29861</v>
      </c>
      <c r="M41" s="353">
        <v>29087</v>
      </c>
    </row>
    <row r="42" spans="2:13" ht="27.75" customHeight="1" x14ac:dyDescent="0.15">
      <c r="B42" s="1246"/>
      <c r="C42" s="1247"/>
      <c r="D42" s="103"/>
      <c r="E42" s="1252" t="s">
        <v>33</v>
      </c>
      <c r="F42" s="1252"/>
      <c r="G42" s="1252"/>
      <c r="H42" s="1253"/>
      <c r="I42" s="354">
        <v>32</v>
      </c>
      <c r="J42" s="355">
        <v>28</v>
      </c>
      <c r="K42" s="355">
        <v>24</v>
      </c>
      <c r="L42" s="355">
        <v>19</v>
      </c>
      <c r="M42" s="356">
        <v>16</v>
      </c>
    </row>
    <row r="43" spans="2:13" ht="27.75" customHeight="1" x14ac:dyDescent="0.15">
      <c r="B43" s="1246"/>
      <c r="C43" s="1247"/>
      <c r="D43" s="103"/>
      <c r="E43" s="1252" t="s">
        <v>34</v>
      </c>
      <c r="F43" s="1252"/>
      <c r="G43" s="1252"/>
      <c r="H43" s="1253"/>
      <c r="I43" s="354">
        <v>15259</v>
      </c>
      <c r="J43" s="355">
        <v>14647</v>
      </c>
      <c r="K43" s="355">
        <v>13918</v>
      </c>
      <c r="L43" s="355">
        <v>12526</v>
      </c>
      <c r="M43" s="356">
        <v>11233</v>
      </c>
    </row>
    <row r="44" spans="2:13" ht="27.75" customHeight="1" x14ac:dyDescent="0.15">
      <c r="B44" s="1246"/>
      <c r="C44" s="1247"/>
      <c r="D44" s="103"/>
      <c r="E44" s="1252" t="s">
        <v>35</v>
      </c>
      <c r="F44" s="1252"/>
      <c r="G44" s="1252"/>
      <c r="H44" s="1253"/>
      <c r="I44" s="354" t="s">
        <v>501</v>
      </c>
      <c r="J44" s="355" t="s">
        <v>501</v>
      </c>
      <c r="K44" s="355" t="s">
        <v>501</v>
      </c>
      <c r="L44" s="355" t="s">
        <v>501</v>
      </c>
      <c r="M44" s="356" t="s">
        <v>501</v>
      </c>
    </row>
    <row r="45" spans="2:13" ht="27.75" customHeight="1" x14ac:dyDescent="0.15">
      <c r="B45" s="1246"/>
      <c r="C45" s="1247"/>
      <c r="D45" s="103"/>
      <c r="E45" s="1252" t="s">
        <v>36</v>
      </c>
      <c r="F45" s="1252"/>
      <c r="G45" s="1252"/>
      <c r="H45" s="1253"/>
      <c r="I45" s="354">
        <v>4301</v>
      </c>
      <c r="J45" s="355">
        <v>4140</v>
      </c>
      <c r="K45" s="355">
        <v>4219</v>
      </c>
      <c r="L45" s="355">
        <v>4220</v>
      </c>
      <c r="M45" s="356">
        <v>4245</v>
      </c>
    </row>
    <row r="46" spans="2:13" ht="27.75" customHeight="1" x14ac:dyDescent="0.15">
      <c r="B46" s="1246"/>
      <c r="C46" s="1247"/>
      <c r="D46" s="104"/>
      <c r="E46" s="1252" t="s">
        <v>37</v>
      </c>
      <c r="F46" s="1252"/>
      <c r="G46" s="1252"/>
      <c r="H46" s="1253"/>
      <c r="I46" s="354">
        <v>1</v>
      </c>
      <c r="J46" s="355">
        <v>2</v>
      </c>
      <c r="K46" s="355">
        <v>1</v>
      </c>
      <c r="L46" s="355">
        <v>2</v>
      </c>
      <c r="M46" s="356">
        <v>2</v>
      </c>
    </row>
    <row r="47" spans="2:13" ht="27.75" customHeight="1" x14ac:dyDescent="0.15">
      <c r="B47" s="1246"/>
      <c r="C47" s="1247"/>
      <c r="D47" s="105"/>
      <c r="E47" s="1254" t="s">
        <v>38</v>
      </c>
      <c r="F47" s="1255"/>
      <c r="G47" s="1255"/>
      <c r="H47" s="1256"/>
      <c r="I47" s="354" t="s">
        <v>501</v>
      </c>
      <c r="J47" s="355" t="s">
        <v>501</v>
      </c>
      <c r="K47" s="355" t="s">
        <v>501</v>
      </c>
      <c r="L47" s="355" t="s">
        <v>501</v>
      </c>
      <c r="M47" s="356" t="s">
        <v>501</v>
      </c>
    </row>
    <row r="48" spans="2:13" ht="27.75" customHeight="1" x14ac:dyDescent="0.15">
      <c r="B48" s="1246"/>
      <c r="C48" s="1247"/>
      <c r="D48" s="103"/>
      <c r="E48" s="1252" t="s">
        <v>39</v>
      </c>
      <c r="F48" s="1252"/>
      <c r="G48" s="1252"/>
      <c r="H48" s="1253"/>
      <c r="I48" s="354" t="s">
        <v>501</v>
      </c>
      <c r="J48" s="355" t="s">
        <v>501</v>
      </c>
      <c r="K48" s="355" t="s">
        <v>501</v>
      </c>
      <c r="L48" s="355" t="s">
        <v>501</v>
      </c>
      <c r="M48" s="356" t="s">
        <v>501</v>
      </c>
    </row>
    <row r="49" spans="2:13" ht="27.75" customHeight="1" x14ac:dyDescent="0.15">
      <c r="B49" s="1248"/>
      <c r="C49" s="1249"/>
      <c r="D49" s="103"/>
      <c r="E49" s="1252" t="s">
        <v>40</v>
      </c>
      <c r="F49" s="1252"/>
      <c r="G49" s="1252"/>
      <c r="H49" s="1253"/>
      <c r="I49" s="354" t="s">
        <v>501</v>
      </c>
      <c r="J49" s="355" t="s">
        <v>501</v>
      </c>
      <c r="K49" s="355" t="s">
        <v>501</v>
      </c>
      <c r="L49" s="355" t="s">
        <v>501</v>
      </c>
      <c r="M49" s="356" t="s">
        <v>501</v>
      </c>
    </row>
    <row r="50" spans="2:13" ht="27.75" customHeight="1" x14ac:dyDescent="0.15">
      <c r="B50" s="1257" t="s">
        <v>41</v>
      </c>
      <c r="C50" s="1258"/>
      <c r="D50" s="106"/>
      <c r="E50" s="1252" t="s">
        <v>42</v>
      </c>
      <c r="F50" s="1252"/>
      <c r="G50" s="1252"/>
      <c r="H50" s="1253"/>
      <c r="I50" s="354">
        <v>10878</v>
      </c>
      <c r="J50" s="355">
        <v>10081</v>
      </c>
      <c r="K50" s="355">
        <v>9248</v>
      </c>
      <c r="L50" s="355">
        <v>10219</v>
      </c>
      <c r="M50" s="356">
        <v>11133</v>
      </c>
    </row>
    <row r="51" spans="2:13" ht="27.75" customHeight="1" x14ac:dyDescent="0.15">
      <c r="B51" s="1246"/>
      <c r="C51" s="1247"/>
      <c r="D51" s="103"/>
      <c r="E51" s="1252" t="s">
        <v>43</v>
      </c>
      <c r="F51" s="1252"/>
      <c r="G51" s="1252"/>
      <c r="H51" s="1253"/>
      <c r="I51" s="354">
        <v>1639</v>
      </c>
      <c r="J51" s="355">
        <v>1450</v>
      </c>
      <c r="K51" s="355">
        <v>1453</v>
      </c>
      <c r="L51" s="355">
        <v>1272</v>
      </c>
      <c r="M51" s="356">
        <v>1135</v>
      </c>
    </row>
    <row r="52" spans="2:13" ht="27.75" customHeight="1" x14ac:dyDescent="0.15">
      <c r="B52" s="1248"/>
      <c r="C52" s="1249"/>
      <c r="D52" s="103"/>
      <c r="E52" s="1252" t="s">
        <v>44</v>
      </c>
      <c r="F52" s="1252"/>
      <c r="G52" s="1252"/>
      <c r="H52" s="1253"/>
      <c r="I52" s="354">
        <v>32045</v>
      </c>
      <c r="J52" s="355">
        <v>31097</v>
      </c>
      <c r="K52" s="355">
        <v>29780</v>
      </c>
      <c r="L52" s="355">
        <v>30063</v>
      </c>
      <c r="M52" s="356">
        <v>29194</v>
      </c>
    </row>
    <row r="53" spans="2:13" ht="27.75" customHeight="1" thickBot="1" x14ac:dyDescent="0.2">
      <c r="B53" s="1259" t="s">
        <v>45</v>
      </c>
      <c r="C53" s="1260"/>
      <c r="D53" s="107"/>
      <c r="E53" s="1261" t="s">
        <v>46</v>
      </c>
      <c r="F53" s="1261"/>
      <c r="G53" s="1261"/>
      <c r="H53" s="1262"/>
      <c r="I53" s="357">
        <v>6075</v>
      </c>
      <c r="J53" s="358">
        <v>6944</v>
      </c>
      <c r="K53" s="358">
        <v>7098</v>
      </c>
      <c r="L53" s="358">
        <v>5074</v>
      </c>
      <c r="M53" s="359">
        <v>3121</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3xV9+ZADvc8r/ScivmMBjBhv9IxNa4KVWb4G9uWLhX9GMjCZVaGxGi8+iVmKEXFq/++7jUZlX8KML+QyuT06Mw==" saltValue="Avk3uWxVMZ1PA1Gh5J9b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3" sqref="F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545</v>
      </c>
      <c r="G54" s="116" t="s">
        <v>546</v>
      </c>
      <c r="H54" s="117" t="s">
        <v>547</v>
      </c>
    </row>
    <row r="55" spans="2:8" ht="52.5" customHeight="1" x14ac:dyDescent="0.15">
      <c r="B55" s="118"/>
      <c r="C55" s="1271" t="s">
        <v>49</v>
      </c>
      <c r="D55" s="1271"/>
      <c r="E55" s="1272"/>
      <c r="F55" s="119">
        <v>4751</v>
      </c>
      <c r="G55" s="119">
        <v>5501</v>
      </c>
      <c r="H55" s="120">
        <v>5475</v>
      </c>
    </row>
    <row r="56" spans="2:8" ht="52.5" customHeight="1" x14ac:dyDescent="0.15">
      <c r="B56" s="121"/>
      <c r="C56" s="1273" t="s">
        <v>50</v>
      </c>
      <c r="D56" s="1273"/>
      <c r="E56" s="1274"/>
      <c r="F56" s="122">
        <v>91</v>
      </c>
      <c r="G56" s="122">
        <v>381</v>
      </c>
      <c r="H56" s="123">
        <v>940</v>
      </c>
    </row>
    <row r="57" spans="2:8" ht="53.25" customHeight="1" x14ac:dyDescent="0.15">
      <c r="B57" s="121"/>
      <c r="C57" s="1275" t="s">
        <v>51</v>
      </c>
      <c r="D57" s="1275"/>
      <c r="E57" s="1276"/>
      <c r="F57" s="124">
        <v>4844</v>
      </c>
      <c r="G57" s="124">
        <v>4212</v>
      </c>
      <c r="H57" s="125">
        <v>4685</v>
      </c>
    </row>
    <row r="58" spans="2:8" ht="45.75" customHeight="1" x14ac:dyDescent="0.15">
      <c r="B58" s="126"/>
      <c r="C58" s="1263" t="s">
        <v>575</v>
      </c>
      <c r="D58" s="1264"/>
      <c r="E58" s="1265"/>
      <c r="F58" s="127">
        <v>1913</v>
      </c>
      <c r="G58" s="127">
        <v>1873</v>
      </c>
      <c r="H58" s="128">
        <v>2260</v>
      </c>
    </row>
    <row r="59" spans="2:8" ht="45.75" customHeight="1" x14ac:dyDescent="0.15">
      <c r="B59" s="126"/>
      <c r="C59" s="1263" t="s">
        <v>576</v>
      </c>
      <c r="D59" s="1264"/>
      <c r="E59" s="1265"/>
      <c r="F59" s="127">
        <v>1649</v>
      </c>
      <c r="G59" s="127">
        <v>1074</v>
      </c>
      <c r="H59" s="128">
        <v>1223</v>
      </c>
    </row>
    <row r="60" spans="2:8" ht="45.75" customHeight="1" x14ac:dyDescent="0.15">
      <c r="B60" s="126"/>
      <c r="C60" s="1263" t="s">
        <v>577</v>
      </c>
      <c r="D60" s="1264"/>
      <c r="E60" s="1265"/>
      <c r="F60" s="127">
        <v>172</v>
      </c>
      <c r="G60" s="127">
        <v>179</v>
      </c>
      <c r="H60" s="128">
        <v>223</v>
      </c>
    </row>
    <row r="61" spans="2:8" ht="45.75" customHeight="1" x14ac:dyDescent="0.15">
      <c r="B61" s="126"/>
      <c r="C61" s="1263" t="s">
        <v>578</v>
      </c>
      <c r="D61" s="1264"/>
      <c r="E61" s="1265"/>
      <c r="F61" s="127">
        <v>121</v>
      </c>
      <c r="G61" s="127">
        <v>114</v>
      </c>
      <c r="H61" s="128">
        <v>103</v>
      </c>
    </row>
    <row r="62" spans="2:8" ht="45.75" customHeight="1" thickBot="1" x14ac:dyDescent="0.2">
      <c r="B62" s="129"/>
      <c r="C62" s="1266" t="s">
        <v>579</v>
      </c>
      <c r="D62" s="1267"/>
      <c r="E62" s="1268"/>
      <c r="F62" s="130">
        <v>101</v>
      </c>
      <c r="G62" s="130">
        <v>101</v>
      </c>
      <c r="H62" s="131">
        <v>101</v>
      </c>
    </row>
    <row r="63" spans="2:8" ht="52.5" customHeight="1" thickBot="1" x14ac:dyDescent="0.2">
      <c r="B63" s="132"/>
      <c r="C63" s="1269" t="s">
        <v>52</v>
      </c>
      <c r="D63" s="1269"/>
      <c r="E63" s="1270"/>
      <c r="F63" s="133">
        <v>9686</v>
      </c>
      <c r="G63" s="133">
        <v>10094</v>
      </c>
      <c r="H63" s="134">
        <v>11101</v>
      </c>
    </row>
    <row r="64" spans="2:8" x14ac:dyDescent="0.15"/>
  </sheetData>
  <sheetProtection algorithmName="SHA-512" hashValue="2QHejve+gbYf/0vS5yIJ8jotHgAjpbpISsvS0iLIsQRS23uHuq2rJ4SbydLwjycEsUtEN/h4g7YELoW0WJ0rMQ==" saltValue="6XGmdCN0/7PkJP723VR5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73" sqref="AN73:BA76"/>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592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593</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594</v>
      </c>
      <c r="AO51" s="1293"/>
      <c r="AP51" s="1293"/>
      <c r="AQ51" s="1293"/>
      <c r="AR51" s="1293"/>
      <c r="AS51" s="1293"/>
      <c r="AT51" s="1293"/>
      <c r="AU51" s="1293"/>
      <c r="AV51" s="1293"/>
      <c r="AW51" s="1293"/>
      <c r="AX51" s="1293"/>
      <c r="AY51" s="1293"/>
      <c r="AZ51" s="1293"/>
      <c r="BA51" s="1293"/>
      <c r="BB51" s="1293" t="s">
        <v>595</v>
      </c>
      <c r="BC51" s="1293"/>
      <c r="BD51" s="1293"/>
      <c r="BE51" s="1293"/>
      <c r="BF51" s="1293"/>
      <c r="BG51" s="1293"/>
      <c r="BH51" s="1293"/>
      <c r="BI51" s="1293"/>
      <c r="BJ51" s="1293"/>
      <c r="BK51" s="1293"/>
      <c r="BL51" s="1293"/>
      <c r="BM51" s="1293"/>
      <c r="BN51" s="1293"/>
      <c r="BO51" s="1293"/>
      <c r="BP51" s="1291">
        <v>51.3</v>
      </c>
      <c r="BQ51" s="1291"/>
      <c r="BR51" s="1291"/>
      <c r="BS51" s="1291"/>
      <c r="BT51" s="1291"/>
      <c r="BU51" s="1291"/>
      <c r="BV51" s="1291"/>
      <c r="BW51" s="1291"/>
      <c r="BX51" s="1291">
        <v>59.6</v>
      </c>
      <c r="BY51" s="1291"/>
      <c r="BZ51" s="1291"/>
      <c r="CA51" s="1291"/>
      <c r="CB51" s="1291"/>
      <c r="CC51" s="1291"/>
      <c r="CD51" s="1291"/>
      <c r="CE51" s="1291"/>
      <c r="CF51" s="1291">
        <v>61.7</v>
      </c>
      <c r="CG51" s="1291"/>
      <c r="CH51" s="1291"/>
      <c r="CI51" s="1291"/>
      <c r="CJ51" s="1291"/>
      <c r="CK51" s="1291"/>
      <c r="CL51" s="1291"/>
      <c r="CM51" s="1291"/>
      <c r="CN51" s="1291">
        <v>41.4</v>
      </c>
      <c r="CO51" s="1291"/>
      <c r="CP51" s="1291"/>
      <c r="CQ51" s="1291"/>
      <c r="CR51" s="1291"/>
      <c r="CS51" s="1291"/>
      <c r="CT51" s="1291"/>
      <c r="CU51" s="1291"/>
      <c r="CV51" s="1291">
        <v>24.2</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596</v>
      </c>
      <c r="BC53" s="1293"/>
      <c r="BD53" s="1293"/>
      <c r="BE53" s="1293"/>
      <c r="BF53" s="1293"/>
      <c r="BG53" s="1293"/>
      <c r="BH53" s="1293"/>
      <c r="BI53" s="1293"/>
      <c r="BJ53" s="1293"/>
      <c r="BK53" s="1293"/>
      <c r="BL53" s="1293"/>
      <c r="BM53" s="1293"/>
      <c r="BN53" s="1293"/>
      <c r="BO53" s="1293"/>
      <c r="BP53" s="1291">
        <v>71.8</v>
      </c>
      <c r="BQ53" s="1291"/>
      <c r="BR53" s="1291"/>
      <c r="BS53" s="1291"/>
      <c r="BT53" s="1291"/>
      <c r="BU53" s="1291"/>
      <c r="BV53" s="1291"/>
      <c r="BW53" s="1291"/>
      <c r="BX53" s="1291">
        <v>72.7</v>
      </c>
      <c r="BY53" s="1291"/>
      <c r="BZ53" s="1291"/>
      <c r="CA53" s="1291"/>
      <c r="CB53" s="1291"/>
      <c r="CC53" s="1291"/>
      <c r="CD53" s="1291"/>
      <c r="CE53" s="1291"/>
      <c r="CF53" s="1291">
        <v>74.099999999999994</v>
      </c>
      <c r="CG53" s="1291"/>
      <c r="CH53" s="1291"/>
      <c r="CI53" s="1291"/>
      <c r="CJ53" s="1291"/>
      <c r="CK53" s="1291"/>
      <c r="CL53" s="1291"/>
      <c r="CM53" s="1291"/>
      <c r="CN53" s="1291">
        <v>74.2</v>
      </c>
      <c r="CO53" s="1291"/>
      <c r="CP53" s="1291"/>
      <c r="CQ53" s="1291"/>
      <c r="CR53" s="1291"/>
      <c r="CS53" s="1291"/>
      <c r="CT53" s="1291"/>
      <c r="CU53" s="1291"/>
      <c r="CV53" s="1291">
        <v>74.900000000000006</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597</v>
      </c>
      <c r="AO55" s="1290"/>
      <c r="AP55" s="1290"/>
      <c r="AQ55" s="1290"/>
      <c r="AR55" s="1290"/>
      <c r="AS55" s="1290"/>
      <c r="AT55" s="1290"/>
      <c r="AU55" s="1290"/>
      <c r="AV55" s="1290"/>
      <c r="AW55" s="1290"/>
      <c r="AX55" s="1290"/>
      <c r="AY55" s="1290"/>
      <c r="AZ55" s="1290"/>
      <c r="BA55" s="1290"/>
      <c r="BB55" s="1293" t="s">
        <v>595</v>
      </c>
      <c r="BC55" s="1293"/>
      <c r="BD55" s="1293"/>
      <c r="BE55" s="1293"/>
      <c r="BF55" s="1293"/>
      <c r="BG55" s="1293"/>
      <c r="BH55" s="1293"/>
      <c r="BI55" s="1293"/>
      <c r="BJ55" s="1293"/>
      <c r="BK55" s="1293"/>
      <c r="BL55" s="1293"/>
      <c r="BM55" s="1293"/>
      <c r="BN55" s="1293"/>
      <c r="BO55" s="1293"/>
      <c r="BP55" s="1291">
        <v>53.4</v>
      </c>
      <c r="BQ55" s="1291"/>
      <c r="BR55" s="1291"/>
      <c r="BS55" s="1291"/>
      <c r="BT55" s="1291"/>
      <c r="BU55" s="1291"/>
      <c r="BV55" s="1291"/>
      <c r="BW55" s="1291"/>
      <c r="BX55" s="1291">
        <v>48</v>
      </c>
      <c r="BY55" s="1291"/>
      <c r="BZ55" s="1291"/>
      <c r="CA55" s="1291"/>
      <c r="CB55" s="1291"/>
      <c r="CC55" s="1291"/>
      <c r="CD55" s="1291"/>
      <c r="CE55" s="1291"/>
      <c r="CF55" s="1291">
        <v>49.1</v>
      </c>
      <c r="CG55" s="1291"/>
      <c r="CH55" s="1291"/>
      <c r="CI55" s="1291"/>
      <c r="CJ55" s="1291"/>
      <c r="CK55" s="1291"/>
      <c r="CL55" s="1291"/>
      <c r="CM55" s="1291"/>
      <c r="CN55" s="1291">
        <v>41.5</v>
      </c>
      <c r="CO55" s="1291"/>
      <c r="CP55" s="1291"/>
      <c r="CQ55" s="1291"/>
      <c r="CR55" s="1291"/>
      <c r="CS55" s="1291"/>
      <c r="CT55" s="1291"/>
      <c r="CU55" s="1291"/>
      <c r="CV55" s="1291">
        <v>25.2</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596</v>
      </c>
      <c r="BC57" s="1293"/>
      <c r="BD57" s="1293"/>
      <c r="BE57" s="1293"/>
      <c r="BF57" s="1293"/>
      <c r="BG57" s="1293"/>
      <c r="BH57" s="1293"/>
      <c r="BI57" s="1293"/>
      <c r="BJ57" s="1293"/>
      <c r="BK57" s="1293"/>
      <c r="BL57" s="1293"/>
      <c r="BM57" s="1293"/>
      <c r="BN57" s="1293"/>
      <c r="BO57" s="1293"/>
      <c r="BP57" s="1291">
        <v>59.6</v>
      </c>
      <c r="BQ57" s="1291"/>
      <c r="BR57" s="1291"/>
      <c r="BS57" s="1291"/>
      <c r="BT57" s="1291"/>
      <c r="BU57" s="1291"/>
      <c r="BV57" s="1291"/>
      <c r="BW57" s="1291"/>
      <c r="BX57" s="1291">
        <v>60.8</v>
      </c>
      <c r="BY57" s="1291"/>
      <c r="BZ57" s="1291"/>
      <c r="CA57" s="1291"/>
      <c r="CB57" s="1291"/>
      <c r="CC57" s="1291"/>
      <c r="CD57" s="1291"/>
      <c r="CE57" s="1291"/>
      <c r="CF57" s="1291">
        <v>61</v>
      </c>
      <c r="CG57" s="1291"/>
      <c r="CH57" s="1291"/>
      <c r="CI57" s="1291"/>
      <c r="CJ57" s="1291"/>
      <c r="CK57" s="1291"/>
      <c r="CL57" s="1291"/>
      <c r="CM57" s="1291"/>
      <c r="CN57" s="1291">
        <v>61.7</v>
      </c>
      <c r="CO57" s="1291"/>
      <c r="CP57" s="1291"/>
      <c r="CQ57" s="1291"/>
      <c r="CR57" s="1291"/>
      <c r="CS57" s="1291"/>
      <c r="CT57" s="1291"/>
      <c r="CU57" s="1291"/>
      <c r="CV57" s="1291">
        <v>62.4</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598</v>
      </c>
    </row>
    <row r="64" spans="1:109" x14ac:dyDescent="0.15">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599</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593</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x14ac:dyDescent="0.15">
      <c r="B73" s="376"/>
      <c r="G73" s="1296"/>
      <c r="H73" s="1296"/>
      <c r="I73" s="1296"/>
      <c r="J73" s="1296"/>
      <c r="K73" s="1297"/>
      <c r="L73" s="1297"/>
      <c r="M73" s="1297"/>
      <c r="N73" s="1297"/>
      <c r="AM73" s="385"/>
      <c r="AN73" s="1293" t="s">
        <v>594</v>
      </c>
      <c r="AO73" s="1293"/>
      <c r="AP73" s="1293"/>
      <c r="AQ73" s="1293"/>
      <c r="AR73" s="1293"/>
      <c r="AS73" s="1293"/>
      <c r="AT73" s="1293"/>
      <c r="AU73" s="1293"/>
      <c r="AV73" s="1293"/>
      <c r="AW73" s="1293"/>
      <c r="AX73" s="1293"/>
      <c r="AY73" s="1293"/>
      <c r="AZ73" s="1293"/>
      <c r="BA73" s="1293"/>
      <c r="BB73" s="1293" t="s">
        <v>595</v>
      </c>
      <c r="BC73" s="1293"/>
      <c r="BD73" s="1293"/>
      <c r="BE73" s="1293"/>
      <c r="BF73" s="1293"/>
      <c r="BG73" s="1293"/>
      <c r="BH73" s="1293"/>
      <c r="BI73" s="1293"/>
      <c r="BJ73" s="1293"/>
      <c r="BK73" s="1293"/>
      <c r="BL73" s="1293"/>
      <c r="BM73" s="1293"/>
      <c r="BN73" s="1293"/>
      <c r="BO73" s="1293"/>
      <c r="BP73" s="1291">
        <v>51.3</v>
      </c>
      <c r="BQ73" s="1291"/>
      <c r="BR73" s="1291"/>
      <c r="BS73" s="1291"/>
      <c r="BT73" s="1291"/>
      <c r="BU73" s="1291"/>
      <c r="BV73" s="1291"/>
      <c r="BW73" s="1291"/>
      <c r="BX73" s="1291">
        <v>59.6</v>
      </c>
      <c r="BY73" s="1291"/>
      <c r="BZ73" s="1291"/>
      <c r="CA73" s="1291"/>
      <c r="CB73" s="1291"/>
      <c r="CC73" s="1291"/>
      <c r="CD73" s="1291"/>
      <c r="CE73" s="1291"/>
      <c r="CF73" s="1291">
        <v>61.7</v>
      </c>
      <c r="CG73" s="1291"/>
      <c r="CH73" s="1291"/>
      <c r="CI73" s="1291"/>
      <c r="CJ73" s="1291"/>
      <c r="CK73" s="1291"/>
      <c r="CL73" s="1291"/>
      <c r="CM73" s="1291"/>
      <c r="CN73" s="1291">
        <v>41.4</v>
      </c>
      <c r="CO73" s="1291"/>
      <c r="CP73" s="1291"/>
      <c r="CQ73" s="1291"/>
      <c r="CR73" s="1291"/>
      <c r="CS73" s="1291"/>
      <c r="CT73" s="1291"/>
      <c r="CU73" s="1291"/>
      <c r="CV73" s="1291">
        <v>24.2</v>
      </c>
      <c r="CW73" s="1291"/>
      <c r="CX73" s="1291"/>
      <c r="CY73" s="1291"/>
      <c r="CZ73" s="1291"/>
      <c r="DA73" s="1291"/>
      <c r="DB73" s="1291"/>
      <c r="DC73" s="1291"/>
    </row>
    <row r="74" spans="2:107" x14ac:dyDescent="0.15">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600</v>
      </c>
      <c r="BC75" s="1293"/>
      <c r="BD75" s="1293"/>
      <c r="BE75" s="1293"/>
      <c r="BF75" s="1293"/>
      <c r="BG75" s="1293"/>
      <c r="BH75" s="1293"/>
      <c r="BI75" s="1293"/>
      <c r="BJ75" s="1293"/>
      <c r="BK75" s="1293"/>
      <c r="BL75" s="1293"/>
      <c r="BM75" s="1293"/>
      <c r="BN75" s="1293"/>
      <c r="BO75" s="1293"/>
      <c r="BP75" s="1291">
        <v>9.5</v>
      </c>
      <c r="BQ75" s="1291"/>
      <c r="BR75" s="1291"/>
      <c r="BS75" s="1291"/>
      <c r="BT75" s="1291"/>
      <c r="BU75" s="1291"/>
      <c r="BV75" s="1291"/>
      <c r="BW75" s="1291"/>
      <c r="BX75" s="1291">
        <v>9.6999999999999993</v>
      </c>
      <c r="BY75" s="1291"/>
      <c r="BZ75" s="1291"/>
      <c r="CA75" s="1291"/>
      <c r="CB75" s="1291"/>
      <c r="CC75" s="1291"/>
      <c r="CD75" s="1291"/>
      <c r="CE75" s="1291"/>
      <c r="CF75" s="1291">
        <v>10</v>
      </c>
      <c r="CG75" s="1291"/>
      <c r="CH75" s="1291"/>
      <c r="CI75" s="1291"/>
      <c r="CJ75" s="1291"/>
      <c r="CK75" s="1291"/>
      <c r="CL75" s="1291"/>
      <c r="CM75" s="1291"/>
      <c r="CN75" s="1291">
        <v>9.6</v>
      </c>
      <c r="CO75" s="1291"/>
      <c r="CP75" s="1291"/>
      <c r="CQ75" s="1291"/>
      <c r="CR75" s="1291"/>
      <c r="CS75" s="1291"/>
      <c r="CT75" s="1291"/>
      <c r="CU75" s="1291"/>
      <c r="CV75" s="1291">
        <v>8.8000000000000007</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297"/>
      <c r="L77" s="1297"/>
      <c r="M77" s="1297"/>
      <c r="N77" s="1297"/>
      <c r="AN77" s="1290" t="s">
        <v>597</v>
      </c>
      <c r="AO77" s="1290"/>
      <c r="AP77" s="1290"/>
      <c r="AQ77" s="1290"/>
      <c r="AR77" s="1290"/>
      <c r="AS77" s="1290"/>
      <c r="AT77" s="1290"/>
      <c r="AU77" s="1290"/>
      <c r="AV77" s="1290"/>
      <c r="AW77" s="1290"/>
      <c r="AX77" s="1290"/>
      <c r="AY77" s="1290"/>
      <c r="AZ77" s="1290"/>
      <c r="BA77" s="1290"/>
      <c r="BB77" s="1293" t="s">
        <v>595</v>
      </c>
      <c r="BC77" s="1293"/>
      <c r="BD77" s="1293"/>
      <c r="BE77" s="1293"/>
      <c r="BF77" s="1293"/>
      <c r="BG77" s="1293"/>
      <c r="BH77" s="1293"/>
      <c r="BI77" s="1293"/>
      <c r="BJ77" s="1293"/>
      <c r="BK77" s="1293"/>
      <c r="BL77" s="1293"/>
      <c r="BM77" s="1293"/>
      <c r="BN77" s="1293"/>
      <c r="BO77" s="1293"/>
      <c r="BP77" s="1291">
        <v>53.4</v>
      </c>
      <c r="BQ77" s="1291"/>
      <c r="BR77" s="1291"/>
      <c r="BS77" s="1291"/>
      <c r="BT77" s="1291"/>
      <c r="BU77" s="1291"/>
      <c r="BV77" s="1291"/>
      <c r="BW77" s="1291"/>
      <c r="BX77" s="1291">
        <v>48</v>
      </c>
      <c r="BY77" s="1291"/>
      <c r="BZ77" s="1291"/>
      <c r="CA77" s="1291"/>
      <c r="CB77" s="1291"/>
      <c r="CC77" s="1291"/>
      <c r="CD77" s="1291"/>
      <c r="CE77" s="1291"/>
      <c r="CF77" s="1291">
        <v>49.1</v>
      </c>
      <c r="CG77" s="1291"/>
      <c r="CH77" s="1291"/>
      <c r="CI77" s="1291"/>
      <c r="CJ77" s="1291"/>
      <c r="CK77" s="1291"/>
      <c r="CL77" s="1291"/>
      <c r="CM77" s="1291"/>
      <c r="CN77" s="1291">
        <v>41.5</v>
      </c>
      <c r="CO77" s="1291"/>
      <c r="CP77" s="1291"/>
      <c r="CQ77" s="1291"/>
      <c r="CR77" s="1291"/>
      <c r="CS77" s="1291"/>
      <c r="CT77" s="1291"/>
      <c r="CU77" s="1291"/>
      <c r="CV77" s="1291">
        <v>25.2</v>
      </c>
      <c r="CW77" s="1291"/>
      <c r="CX77" s="1291"/>
      <c r="CY77" s="1291"/>
      <c r="CZ77" s="1291"/>
      <c r="DA77" s="1291"/>
      <c r="DB77" s="1291"/>
      <c r="DC77" s="1291"/>
    </row>
    <row r="78" spans="2:107" x14ac:dyDescent="0.15">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600</v>
      </c>
      <c r="BC79" s="1293"/>
      <c r="BD79" s="1293"/>
      <c r="BE79" s="1293"/>
      <c r="BF79" s="1293"/>
      <c r="BG79" s="1293"/>
      <c r="BH79" s="1293"/>
      <c r="BI79" s="1293"/>
      <c r="BJ79" s="1293"/>
      <c r="BK79" s="1293"/>
      <c r="BL79" s="1293"/>
      <c r="BM79" s="1293"/>
      <c r="BN79" s="1293"/>
      <c r="BO79" s="1293"/>
      <c r="BP79" s="1291">
        <v>9.8000000000000007</v>
      </c>
      <c r="BQ79" s="1291"/>
      <c r="BR79" s="1291"/>
      <c r="BS79" s="1291"/>
      <c r="BT79" s="1291"/>
      <c r="BU79" s="1291"/>
      <c r="BV79" s="1291"/>
      <c r="BW79" s="1291"/>
      <c r="BX79" s="1291">
        <v>9.6</v>
      </c>
      <c r="BY79" s="1291"/>
      <c r="BZ79" s="1291"/>
      <c r="CA79" s="1291"/>
      <c r="CB79" s="1291"/>
      <c r="CC79" s="1291"/>
      <c r="CD79" s="1291"/>
      <c r="CE79" s="1291"/>
      <c r="CF79" s="1291">
        <v>9.5</v>
      </c>
      <c r="CG79" s="1291"/>
      <c r="CH79" s="1291"/>
      <c r="CI79" s="1291"/>
      <c r="CJ79" s="1291"/>
      <c r="CK79" s="1291"/>
      <c r="CL79" s="1291"/>
      <c r="CM79" s="1291"/>
      <c r="CN79" s="1291">
        <v>9.1999999999999993</v>
      </c>
      <c r="CO79" s="1291"/>
      <c r="CP79" s="1291"/>
      <c r="CQ79" s="1291"/>
      <c r="CR79" s="1291"/>
      <c r="CS79" s="1291"/>
      <c r="CT79" s="1291"/>
      <c r="CU79" s="1291"/>
      <c r="CV79" s="1291">
        <v>8.9</v>
      </c>
      <c r="CW79" s="1291"/>
      <c r="CX79" s="1291"/>
      <c r="CY79" s="1291"/>
      <c r="CZ79" s="1291"/>
      <c r="DA79" s="1291"/>
      <c r="DB79" s="1291"/>
      <c r="DC79" s="1291"/>
    </row>
    <row r="80" spans="2:107" x14ac:dyDescent="0.15">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Iv26pIfDQyYt4gav9DDXwedDlpm9pV40TPHK39w5sqZlsVU6PHbSxVtSRfMp4qpH2qAMptLNlVRGLyM07NtvNw==" saltValue="eJKWVMVbF6RWyFn3evD0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Normal="100" zoomScaleSheetLayoutView="70" workbookViewId="0">
      <selection activeCell="BI109" sqref="BI10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490</v>
      </c>
    </row>
  </sheetData>
  <sheetProtection algorithmName="SHA-512" hashValue="jWhs1CY00Uw6Jcf7vGta5W969RC3obzoy8TYCZbtt6oJqnE25qhaZfvLS9dUYubXjXe3aXLKb1eT7PmD7fcpfw==" saltValue="5U5nnwtwMaBLm7//YejL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1"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490</v>
      </c>
    </row>
  </sheetData>
  <sheetProtection algorithmName="SHA-512" hashValue="aCoawxRHkrY0fh/tXV3uf07AEF2BuIsSMlaralUgsyItz6MoUZkAKAMIE6589ZNTp5hEz+NuFA4hSrEeyUEq4A==" saltValue="oWWhqBqceSkQKJkFdXux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540</v>
      </c>
      <c r="G2" s="148"/>
      <c r="H2" s="149"/>
    </row>
    <row r="3" spans="1:8" x14ac:dyDescent="0.15">
      <c r="A3" s="145" t="s">
        <v>533</v>
      </c>
      <c r="B3" s="150"/>
      <c r="C3" s="151"/>
      <c r="D3" s="152">
        <v>124581</v>
      </c>
      <c r="E3" s="153"/>
      <c r="F3" s="154">
        <v>88968</v>
      </c>
      <c r="G3" s="155"/>
      <c r="H3" s="156"/>
    </row>
    <row r="4" spans="1:8" x14ac:dyDescent="0.15">
      <c r="A4" s="157"/>
      <c r="B4" s="158"/>
      <c r="C4" s="159"/>
      <c r="D4" s="160">
        <v>97880</v>
      </c>
      <c r="E4" s="161"/>
      <c r="F4" s="162">
        <v>45482</v>
      </c>
      <c r="G4" s="163"/>
      <c r="H4" s="164"/>
    </row>
    <row r="5" spans="1:8" x14ac:dyDescent="0.15">
      <c r="A5" s="145" t="s">
        <v>535</v>
      </c>
      <c r="B5" s="150"/>
      <c r="C5" s="151"/>
      <c r="D5" s="152">
        <v>117640</v>
      </c>
      <c r="E5" s="153"/>
      <c r="F5" s="154">
        <v>85173</v>
      </c>
      <c r="G5" s="155"/>
      <c r="H5" s="156"/>
    </row>
    <row r="6" spans="1:8" x14ac:dyDescent="0.15">
      <c r="A6" s="157"/>
      <c r="B6" s="158"/>
      <c r="C6" s="159"/>
      <c r="D6" s="160">
        <v>84595</v>
      </c>
      <c r="E6" s="161"/>
      <c r="F6" s="162">
        <v>43913</v>
      </c>
      <c r="G6" s="163"/>
      <c r="H6" s="164"/>
    </row>
    <row r="7" spans="1:8" x14ac:dyDescent="0.15">
      <c r="A7" s="145" t="s">
        <v>536</v>
      </c>
      <c r="B7" s="150"/>
      <c r="C7" s="151"/>
      <c r="D7" s="152">
        <v>100122</v>
      </c>
      <c r="E7" s="153"/>
      <c r="F7" s="154">
        <v>94081</v>
      </c>
      <c r="G7" s="155"/>
      <c r="H7" s="156"/>
    </row>
    <row r="8" spans="1:8" x14ac:dyDescent="0.15">
      <c r="A8" s="157"/>
      <c r="B8" s="158"/>
      <c r="C8" s="159"/>
      <c r="D8" s="160">
        <v>61971</v>
      </c>
      <c r="E8" s="161"/>
      <c r="F8" s="162">
        <v>48949</v>
      </c>
      <c r="G8" s="163"/>
      <c r="H8" s="164"/>
    </row>
    <row r="9" spans="1:8" x14ac:dyDescent="0.15">
      <c r="A9" s="145" t="s">
        <v>537</v>
      </c>
      <c r="B9" s="150"/>
      <c r="C9" s="151"/>
      <c r="D9" s="152">
        <v>155026</v>
      </c>
      <c r="E9" s="153"/>
      <c r="F9" s="154">
        <v>92632</v>
      </c>
      <c r="G9" s="155"/>
      <c r="H9" s="156"/>
    </row>
    <row r="10" spans="1:8" x14ac:dyDescent="0.15">
      <c r="A10" s="157"/>
      <c r="B10" s="158"/>
      <c r="C10" s="159"/>
      <c r="D10" s="160">
        <v>98733</v>
      </c>
      <c r="E10" s="161"/>
      <c r="F10" s="162">
        <v>47978</v>
      </c>
      <c r="G10" s="163"/>
      <c r="H10" s="164"/>
    </row>
    <row r="11" spans="1:8" x14ac:dyDescent="0.15">
      <c r="A11" s="145" t="s">
        <v>538</v>
      </c>
      <c r="B11" s="150"/>
      <c r="C11" s="151"/>
      <c r="D11" s="152">
        <v>99801</v>
      </c>
      <c r="E11" s="153"/>
      <c r="F11" s="154">
        <v>96469</v>
      </c>
      <c r="G11" s="155"/>
      <c r="H11" s="156"/>
    </row>
    <row r="12" spans="1:8" x14ac:dyDescent="0.15">
      <c r="A12" s="157"/>
      <c r="B12" s="158"/>
      <c r="C12" s="165"/>
      <c r="D12" s="160">
        <v>74603</v>
      </c>
      <c r="E12" s="161"/>
      <c r="F12" s="162">
        <v>49775</v>
      </c>
      <c r="G12" s="163"/>
      <c r="H12" s="164"/>
    </row>
    <row r="13" spans="1:8" x14ac:dyDescent="0.15">
      <c r="A13" s="145"/>
      <c r="B13" s="150"/>
      <c r="C13" s="166"/>
      <c r="D13" s="167">
        <v>119434</v>
      </c>
      <c r="E13" s="168"/>
      <c r="F13" s="169">
        <v>91465</v>
      </c>
      <c r="G13" s="170"/>
      <c r="H13" s="156"/>
    </row>
    <row r="14" spans="1:8" x14ac:dyDescent="0.15">
      <c r="A14" s="157"/>
      <c r="B14" s="158"/>
      <c r="C14" s="159"/>
      <c r="D14" s="160">
        <v>83556</v>
      </c>
      <c r="E14" s="161"/>
      <c r="F14" s="162">
        <v>47219</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9.3800000000000008</v>
      </c>
      <c r="C19" s="171">
        <f>ROUND(VALUE(SUBSTITUTE(実質収支比率等に係る経年分析!G$48,"▲","-")),2)</f>
        <v>9.75</v>
      </c>
      <c r="D19" s="171">
        <f>ROUND(VALUE(SUBSTITUTE(実質収支比率等に係る経年分析!H$48,"▲","-")),2)</f>
        <v>13.85</v>
      </c>
      <c r="E19" s="171">
        <f>ROUND(VALUE(SUBSTITUTE(実質収支比率等に係る経年分析!I$48,"▲","-")),2)</f>
        <v>9.92</v>
      </c>
      <c r="F19" s="171">
        <f>ROUND(VALUE(SUBSTITUTE(実質収支比率等に係る経年分析!J$48,"▲","-")),2)</f>
        <v>9.7200000000000006</v>
      </c>
    </row>
    <row r="20" spans="1:11" x14ac:dyDescent="0.15">
      <c r="A20" s="171" t="s">
        <v>56</v>
      </c>
      <c r="B20" s="171">
        <f>ROUND(VALUE(SUBSTITUTE(実質収支比率等に係る経年分析!F$47,"▲","-")),2)</f>
        <v>39.33</v>
      </c>
      <c r="C20" s="171">
        <f>ROUND(VALUE(SUBSTITUTE(実質収支比率等に係る経年分析!G$47,"▲","-")),2)</f>
        <v>33.39</v>
      </c>
      <c r="D20" s="171">
        <f>ROUND(VALUE(SUBSTITUTE(実質収支比率等に係る経年分析!H$47,"▲","-")),2)</f>
        <v>31.3</v>
      </c>
      <c r="E20" s="171">
        <f>ROUND(VALUE(SUBSTITUTE(実質収支比率等に係る経年分析!I$47,"▲","-")),2)</f>
        <v>34.72</v>
      </c>
      <c r="F20" s="171">
        <f>ROUND(VALUE(SUBSTITUTE(実質収支比率等に係る経年分析!J$47,"▲","-")),2)</f>
        <v>33.68</v>
      </c>
    </row>
    <row r="21" spans="1:11" x14ac:dyDescent="0.15">
      <c r="A21" s="171" t="s">
        <v>57</v>
      </c>
      <c r="B21" s="171">
        <f>IF(ISNUMBER(VALUE(SUBSTITUTE(実質収支比率等に係る経年分析!F$49,"▲","-"))),ROUND(VALUE(SUBSTITUTE(実質収支比率等に係る経年分析!F$49,"▲","-")),2),NA())</f>
        <v>-1.24</v>
      </c>
      <c r="C21" s="171">
        <f>IF(ISNUMBER(VALUE(SUBSTITUTE(実質収支比率等に係る経年分析!G$49,"▲","-"))),ROUND(VALUE(SUBSTITUTE(実質収支比率等に係る経年分析!G$49,"▲","-")),2),NA())</f>
        <v>-6.17</v>
      </c>
      <c r="D21" s="171">
        <f>IF(ISNUMBER(VALUE(SUBSTITUTE(実質収支比率等に係る経年分析!H$49,"▲","-"))),ROUND(VALUE(SUBSTITUTE(実質収支比率等に係る経年分析!H$49,"▲","-")),2),NA())</f>
        <v>0.39</v>
      </c>
      <c r="E21" s="171">
        <f>IF(ISNUMBER(VALUE(SUBSTITUTE(実質収支比率等に係る経年分析!I$49,"▲","-"))),ROUND(VALUE(SUBSTITUTE(実質収支比率等に係る経年分析!I$49,"▲","-")),2),NA())</f>
        <v>-1.04</v>
      </c>
      <c r="F21" s="171">
        <f>IF(ISNUMBER(VALUE(SUBSTITUTE(実質収支比率等に係る経年分析!J$49,"▲","-"))),ROUND(VALUE(SUBSTITUTE(実質収支比率等に係る経年分析!J$49,"▲","-")),2),NA())</f>
        <v>-0.23</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1.59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新見市後期高齢者医療特別会計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新見市診療所特別会計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新見市観光事業特別会計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新見市国民健康保険特別会計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0.46</v>
      </c>
    </row>
    <row r="33" spans="1:16" x14ac:dyDescent="0.15">
      <c r="A33" s="172" t="str">
        <f>IF(連結実質赤字比率に係る赤字・黒字の構成分析!C$37="",NA(),連結実質赤字比率に係る赤字・黒字の構成分析!C$37)</f>
        <v>新見市下水道事業会計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0.49</v>
      </c>
    </row>
    <row r="34" spans="1:16" x14ac:dyDescent="0.15">
      <c r="A34" s="172" t="str">
        <f>IF(連結実質赤字比率に係る赤字・黒字の構成分析!C$36="",NA(),連結実質赤字比率に係る赤字・黒字の構成分析!C$36)</f>
        <v>新見市介護保険特別会計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1.1399999999999999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1.76</v>
      </c>
    </row>
    <row r="35" spans="1:16" x14ac:dyDescent="0.15">
      <c r="A35" s="172" t="str">
        <f>IF(連結実質赤字比率に係る赤字・黒字の構成分析!C$35="",NA(),連結実質赤字比率に係る赤字・黒字の構成分析!C$35)</f>
        <v>新見市水道事業会計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9.6999999999999993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9.8699999999999992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9.69</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3785</v>
      </c>
      <c r="E42" s="173"/>
      <c r="F42" s="173"/>
      <c r="G42" s="173">
        <f>'実質公債費比率（分子）の構造'!L$52</f>
        <v>3824</v>
      </c>
      <c r="H42" s="173"/>
      <c r="I42" s="173"/>
      <c r="J42" s="173">
        <f>'実質公債費比率（分子）の構造'!M$52</f>
        <v>3848</v>
      </c>
      <c r="K42" s="173"/>
      <c r="L42" s="173"/>
      <c r="M42" s="173">
        <f>'実質公債費比率（分子）の構造'!N$52</f>
        <v>3748</v>
      </c>
      <c r="N42" s="173"/>
      <c r="O42" s="173"/>
      <c r="P42" s="173">
        <f>'実質公債費比率（分子）の構造'!O$52</f>
        <v>3548</v>
      </c>
    </row>
    <row r="43" spans="1:16" x14ac:dyDescent="0.15">
      <c r="A43" s="173" t="s">
        <v>65</v>
      </c>
      <c r="B43" s="173">
        <f>'実質公債費比率（分子）の構造'!K$51</f>
        <v>1</v>
      </c>
      <c r="C43" s="173"/>
      <c r="D43" s="173"/>
      <c r="E43" s="173">
        <f>'実質公債費比率（分子）の構造'!L$51</f>
        <v>2</v>
      </c>
      <c r="F43" s="173"/>
      <c r="G43" s="173"/>
      <c r="H43" s="173">
        <f>'実質公債費比率（分子）の構造'!M$51</f>
        <v>0</v>
      </c>
      <c r="I43" s="173"/>
      <c r="J43" s="173"/>
      <c r="K43" s="173">
        <f>'実質公債費比率（分子）の構造'!N$51</f>
        <v>1</v>
      </c>
      <c r="L43" s="173"/>
      <c r="M43" s="173"/>
      <c r="N43" s="173" t="str">
        <f>'実質公債費比率（分子）の構造'!O$51</f>
        <v>-</v>
      </c>
      <c r="O43" s="173"/>
      <c r="P43" s="173"/>
    </row>
    <row r="44" spans="1:16" x14ac:dyDescent="0.15">
      <c r="A44" s="173" t="s">
        <v>66</v>
      </c>
      <c r="B44" s="173">
        <f>'実質公債費比率（分子）の構造'!K$50</f>
        <v>5</v>
      </c>
      <c r="C44" s="173"/>
      <c r="D44" s="173"/>
      <c r="E44" s="173">
        <f>'実質公債費比率（分子）の構造'!L$50</f>
        <v>10</v>
      </c>
      <c r="F44" s="173"/>
      <c r="G44" s="173"/>
      <c r="H44" s="173">
        <f>'実質公債費比率（分子）の構造'!M$50</f>
        <v>11</v>
      </c>
      <c r="I44" s="173"/>
      <c r="J44" s="173"/>
      <c r="K44" s="173">
        <f>'実質公債費比率（分子）の構造'!N$50</f>
        <v>5</v>
      </c>
      <c r="L44" s="173"/>
      <c r="M44" s="173"/>
      <c r="N44" s="173">
        <f>'実質公債費比率（分子）の構造'!O$50</f>
        <v>4</v>
      </c>
      <c r="O44" s="173"/>
      <c r="P44" s="173"/>
    </row>
    <row r="45" spans="1:16" x14ac:dyDescent="0.15">
      <c r="A45" s="173" t="s">
        <v>67</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68</v>
      </c>
      <c r="B46" s="173">
        <f>'実質公債費比率（分子）の構造'!K$48</f>
        <v>1274</v>
      </c>
      <c r="C46" s="173"/>
      <c r="D46" s="173"/>
      <c r="E46" s="173">
        <f>'実質公債費比率（分子）の構造'!L$48</f>
        <v>1276</v>
      </c>
      <c r="F46" s="173"/>
      <c r="G46" s="173"/>
      <c r="H46" s="173">
        <f>'実質公債費比率（分子）の構造'!M$48</f>
        <v>1310</v>
      </c>
      <c r="I46" s="173"/>
      <c r="J46" s="173"/>
      <c r="K46" s="173">
        <f>'実質公債費比率（分子）の構造'!N$48</f>
        <v>1085</v>
      </c>
      <c r="L46" s="173"/>
      <c r="M46" s="173"/>
      <c r="N46" s="173">
        <f>'実質公債費比率（分子）の構造'!O$48</f>
        <v>1087</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3656</v>
      </c>
      <c r="C49" s="173"/>
      <c r="D49" s="173"/>
      <c r="E49" s="173">
        <f>'実質公債費比率（分子）の構造'!L$45</f>
        <v>3690</v>
      </c>
      <c r="F49" s="173"/>
      <c r="G49" s="173"/>
      <c r="H49" s="173">
        <f>'実質公債費比率（分子）の構造'!M$45</f>
        <v>3737</v>
      </c>
      <c r="I49" s="173"/>
      <c r="J49" s="173"/>
      <c r="K49" s="173">
        <f>'実質公債費比率（分子）の構造'!N$45</f>
        <v>3686</v>
      </c>
      <c r="L49" s="173"/>
      <c r="M49" s="173"/>
      <c r="N49" s="173">
        <f>'実質公債費比率（分子）の構造'!O$45</f>
        <v>3457</v>
      </c>
      <c r="O49" s="173"/>
      <c r="P49" s="173"/>
    </row>
    <row r="50" spans="1:16" x14ac:dyDescent="0.15">
      <c r="A50" s="173" t="s">
        <v>72</v>
      </c>
      <c r="B50" s="173" t="e">
        <f>NA()</f>
        <v>#N/A</v>
      </c>
      <c r="C50" s="173">
        <f>IF(ISNUMBER('実質公債費比率（分子）の構造'!K$53),'実質公債費比率（分子）の構造'!K$53,NA())</f>
        <v>1151</v>
      </c>
      <c r="D50" s="173" t="e">
        <f>NA()</f>
        <v>#N/A</v>
      </c>
      <c r="E50" s="173" t="e">
        <f>NA()</f>
        <v>#N/A</v>
      </c>
      <c r="F50" s="173">
        <f>IF(ISNUMBER('実質公債費比率（分子）の構造'!L$53),'実質公債費比率（分子）の構造'!L$53,NA())</f>
        <v>1154</v>
      </c>
      <c r="G50" s="173" t="e">
        <f>NA()</f>
        <v>#N/A</v>
      </c>
      <c r="H50" s="173" t="e">
        <f>NA()</f>
        <v>#N/A</v>
      </c>
      <c r="I50" s="173">
        <f>IF(ISNUMBER('実質公債費比率（分子）の構造'!M$53),'実質公債費比率（分子）の構造'!M$53,NA())</f>
        <v>1210</v>
      </c>
      <c r="J50" s="173" t="e">
        <f>NA()</f>
        <v>#N/A</v>
      </c>
      <c r="K50" s="173" t="e">
        <f>NA()</f>
        <v>#N/A</v>
      </c>
      <c r="L50" s="173">
        <f>IF(ISNUMBER('実質公債費比率（分子）の構造'!N$53),'実質公債費比率（分子）の構造'!N$53,NA())</f>
        <v>1029</v>
      </c>
      <c r="M50" s="173" t="e">
        <f>NA()</f>
        <v>#N/A</v>
      </c>
      <c r="N50" s="173" t="e">
        <f>NA()</f>
        <v>#N/A</v>
      </c>
      <c r="O50" s="173">
        <f>IF(ISNUMBER('実質公債費比率（分子）の構造'!O$53),'実質公債費比率（分子）の構造'!O$53,NA())</f>
        <v>1000</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32045</v>
      </c>
      <c r="E56" s="172"/>
      <c r="F56" s="172"/>
      <c r="G56" s="172">
        <f>'将来負担比率（分子）の構造'!J$52</f>
        <v>31097</v>
      </c>
      <c r="H56" s="172"/>
      <c r="I56" s="172"/>
      <c r="J56" s="172">
        <f>'将来負担比率（分子）の構造'!K$52</f>
        <v>29780</v>
      </c>
      <c r="K56" s="172"/>
      <c r="L56" s="172"/>
      <c r="M56" s="172">
        <f>'将来負担比率（分子）の構造'!L$52</f>
        <v>30063</v>
      </c>
      <c r="N56" s="172"/>
      <c r="O56" s="172"/>
      <c r="P56" s="172">
        <f>'将来負担比率（分子）の構造'!M$52</f>
        <v>29194</v>
      </c>
    </row>
    <row r="57" spans="1:16" x14ac:dyDescent="0.15">
      <c r="A57" s="172" t="s">
        <v>43</v>
      </c>
      <c r="B57" s="172"/>
      <c r="C57" s="172"/>
      <c r="D57" s="172">
        <f>'将来負担比率（分子）の構造'!I$51</f>
        <v>1639</v>
      </c>
      <c r="E57" s="172"/>
      <c r="F57" s="172"/>
      <c r="G57" s="172">
        <f>'将来負担比率（分子）の構造'!J$51</f>
        <v>1450</v>
      </c>
      <c r="H57" s="172"/>
      <c r="I57" s="172"/>
      <c r="J57" s="172">
        <f>'将来負担比率（分子）の構造'!K$51</f>
        <v>1453</v>
      </c>
      <c r="K57" s="172"/>
      <c r="L57" s="172"/>
      <c r="M57" s="172">
        <f>'将来負担比率（分子）の構造'!L$51</f>
        <v>1272</v>
      </c>
      <c r="N57" s="172"/>
      <c r="O57" s="172"/>
      <c r="P57" s="172">
        <f>'将来負担比率（分子）の構造'!M$51</f>
        <v>1135</v>
      </c>
    </row>
    <row r="58" spans="1:16" x14ac:dyDescent="0.15">
      <c r="A58" s="172" t="s">
        <v>42</v>
      </c>
      <c r="B58" s="172"/>
      <c r="C58" s="172"/>
      <c r="D58" s="172">
        <f>'将来負担比率（分子）の構造'!I$50</f>
        <v>10878</v>
      </c>
      <c r="E58" s="172"/>
      <c r="F58" s="172"/>
      <c r="G58" s="172">
        <f>'将来負担比率（分子）の構造'!J$50</f>
        <v>10081</v>
      </c>
      <c r="H58" s="172"/>
      <c r="I58" s="172"/>
      <c r="J58" s="172">
        <f>'将来負担比率（分子）の構造'!K$50</f>
        <v>9248</v>
      </c>
      <c r="K58" s="172"/>
      <c r="L58" s="172"/>
      <c r="M58" s="172">
        <f>'将来負担比率（分子）の構造'!L$50</f>
        <v>10219</v>
      </c>
      <c r="N58" s="172"/>
      <c r="O58" s="172"/>
      <c r="P58" s="172">
        <f>'将来負担比率（分子）の構造'!M$50</f>
        <v>11133</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1</v>
      </c>
      <c r="C61" s="172"/>
      <c r="D61" s="172"/>
      <c r="E61" s="172">
        <f>'将来負担比率（分子）の構造'!J$46</f>
        <v>2</v>
      </c>
      <c r="F61" s="172"/>
      <c r="G61" s="172"/>
      <c r="H61" s="172">
        <f>'将来負担比率（分子）の構造'!K$46</f>
        <v>1</v>
      </c>
      <c r="I61" s="172"/>
      <c r="J61" s="172"/>
      <c r="K61" s="172">
        <f>'将来負担比率（分子）の構造'!L$46</f>
        <v>2</v>
      </c>
      <c r="L61" s="172"/>
      <c r="M61" s="172"/>
      <c r="N61" s="172">
        <f>'将来負担比率（分子）の構造'!M$46</f>
        <v>2</v>
      </c>
      <c r="O61" s="172"/>
      <c r="P61" s="172"/>
    </row>
    <row r="62" spans="1:16" x14ac:dyDescent="0.15">
      <c r="A62" s="172" t="s">
        <v>36</v>
      </c>
      <c r="B62" s="172">
        <f>'将来負担比率（分子）の構造'!I$45</f>
        <v>4301</v>
      </c>
      <c r="C62" s="172"/>
      <c r="D62" s="172"/>
      <c r="E62" s="172">
        <f>'将来負担比率（分子）の構造'!J$45</f>
        <v>4140</v>
      </c>
      <c r="F62" s="172"/>
      <c r="G62" s="172"/>
      <c r="H62" s="172">
        <f>'将来負担比率（分子）の構造'!K$45</f>
        <v>4219</v>
      </c>
      <c r="I62" s="172"/>
      <c r="J62" s="172"/>
      <c r="K62" s="172">
        <f>'将来負担比率（分子）の構造'!L$45</f>
        <v>4220</v>
      </c>
      <c r="L62" s="172"/>
      <c r="M62" s="172"/>
      <c r="N62" s="172">
        <f>'将来負担比率（分子）の構造'!M$45</f>
        <v>4245</v>
      </c>
      <c r="O62" s="172"/>
      <c r="P62" s="172"/>
    </row>
    <row r="63" spans="1:16" x14ac:dyDescent="0.15">
      <c r="A63" s="172" t="s">
        <v>35</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34</v>
      </c>
      <c r="B64" s="172">
        <f>'将来負担比率（分子）の構造'!I$43</f>
        <v>15259</v>
      </c>
      <c r="C64" s="172"/>
      <c r="D64" s="172"/>
      <c r="E64" s="172">
        <f>'将来負担比率（分子）の構造'!J$43</f>
        <v>14647</v>
      </c>
      <c r="F64" s="172"/>
      <c r="G64" s="172"/>
      <c r="H64" s="172">
        <f>'将来負担比率（分子）の構造'!K$43</f>
        <v>13918</v>
      </c>
      <c r="I64" s="172"/>
      <c r="J64" s="172"/>
      <c r="K64" s="172">
        <f>'将来負担比率（分子）の構造'!L$43</f>
        <v>12526</v>
      </c>
      <c r="L64" s="172"/>
      <c r="M64" s="172"/>
      <c r="N64" s="172">
        <f>'将来負担比率（分子）の構造'!M$43</f>
        <v>11233</v>
      </c>
      <c r="O64" s="172"/>
      <c r="P64" s="172"/>
    </row>
    <row r="65" spans="1:16" x14ac:dyDescent="0.15">
      <c r="A65" s="172" t="s">
        <v>33</v>
      </c>
      <c r="B65" s="172">
        <f>'将来負担比率（分子）の構造'!I$42</f>
        <v>32</v>
      </c>
      <c r="C65" s="172"/>
      <c r="D65" s="172"/>
      <c r="E65" s="172">
        <f>'将来負担比率（分子）の構造'!J$42</f>
        <v>28</v>
      </c>
      <c r="F65" s="172"/>
      <c r="G65" s="172"/>
      <c r="H65" s="172">
        <f>'将来負担比率（分子）の構造'!K$42</f>
        <v>24</v>
      </c>
      <c r="I65" s="172"/>
      <c r="J65" s="172"/>
      <c r="K65" s="172">
        <f>'将来負担比率（分子）の構造'!L$42</f>
        <v>19</v>
      </c>
      <c r="L65" s="172"/>
      <c r="M65" s="172"/>
      <c r="N65" s="172">
        <f>'将来負担比率（分子）の構造'!M$42</f>
        <v>16</v>
      </c>
      <c r="O65" s="172"/>
      <c r="P65" s="172"/>
    </row>
    <row r="66" spans="1:16" x14ac:dyDescent="0.15">
      <c r="A66" s="172" t="s">
        <v>32</v>
      </c>
      <c r="B66" s="172">
        <f>'将来負担比率（分子）の構造'!I$41</f>
        <v>31044</v>
      </c>
      <c r="C66" s="172"/>
      <c r="D66" s="172"/>
      <c r="E66" s="172">
        <f>'将来負担比率（分子）の構造'!J$41</f>
        <v>30756</v>
      </c>
      <c r="F66" s="172"/>
      <c r="G66" s="172"/>
      <c r="H66" s="172">
        <f>'将来負担比率（分子）の構造'!K$41</f>
        <v>29419</v>
      </c>
      <c r="I66" s="172"/>
      <c r="J66" s="172"/>
      <c r="K66" s="172">
        <f>'将来負担比率（分子）の構造'!L$41</f>
        <v>29861</v>
      </c>
      <c r="L66" s="172"/>
      <c r="M66" s="172"/>
      <c r="N66" s="172">
        <f>'将来負担比率（分子）の構造'!M$41</f>
        <v>29087</v>
      </c>
      <c r="O66" s="172"/>
      <c r="P66" s="172"/>
    </row>
    <row r="67" spans="1:16" x14ac:dyDescent="0.15">
      <c r="A67" s="172" t="s">
        <v>76</v>
      </c>
      <c r="B67" s="172" t="e">
        <f>NA()</f>
        <v>#N/A</v>
      </c>
      <c r="C67" s="172">
        <f>IF(ISNUMBER('将来負担比率（分子）の構造'!I$53), IF('将来負担比率（分子）の構造'!I$53 &lt; 0, 0, '将来負担比率（分子）の構造'!I$53), NA())</f>
        <v>6075</v>
      </c>
      <c r="D67" s="172" t="e">
        <f>NA()</f>
        <v>#N/A</v>
      </c>
      <c r="E67" s="172" t="e">
        <f>NA()</f>
        <v>#N/A</v>
      </c>
      <c r="F67" s="172">
        <f>IF(ISNUMBER('将来負担比率（分子）の構造'!J$53), IF('将来負担比率（分子）の構造'!J$53 &lt; 0, 0, '将来負担比率（分子）の構造'!J$53), NA())</f>
        <v>6944</v>
      </c>
      <c r="G67" s="172" t="e">
        <f>NA()</f>
        <v>#N/A</v>
      </c>
      <c r="H67" s="172" t="e">
        <f>NA()</f>
        <v>#N/A</v>
      </c>
      <c r="I67" s="172">
        <f>IF(ISNUMBER('将来負担比率（分子）の構造'!K$53), IF('将来負担比率（分子）の構造'!K$53 &lt; 0, 0, '将来負担比率（分子）の構造'!K$53), NA())</f>
        <v>7098</v>
      </c>
      <c r="J67" s="172" t="e">
        <f>NA()</f>
        <v>#N/A</v>
      </c>
      <c r="K67" s="172" t="e">
        <f>NA()</f>
        <v>#N/A</v>
      </c>
      <c r="L67" s="172">
        <f>IF(ISNUMBER('将来負担比率（分子）の構造'!L$53), IF('将来負担比率（分子）の構造'!L$53 &lt; 0, 0, '将来負担比率（分子）の構造'!L$53), NA())</f>
        <v>5074</v>
      </c>
      <c r="M67" s="172" t="e">
        <f>NA()</f>
        <v>#N/A</v>
      </c>
      <c r="N67" s="172" t="e">
        <f>NA()</f>
        <v>#N/A</v>
      </c>
      <c r="O67" s="172">
        <f>IF(ISNUMBER('将来負担比率（分子）の構造'!M$53), IF('将来負担比率（分子）の構造'!M$53 &lt; 0, 0, '将来負担比率（分子）の構造'!M$53), NA())</f>
        <v>3121</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4751</v>
      </c>
      <c r="C72" s="176">
        <f>基金残高に係る経年分析!G55</f>
        <v>5501</v>
      </c>
      <c r="D72" s="176">
        <f>基金残高に係る経年分析!H55</f>
        <v>5475</v>
      </c>
    </row>
    <row r="73" spans="1:16" x14ac:dyDescent="0.15">
      <c r="A73" s="175" t="s">
        <v>79</v>
      </c>
      <c r="B73" s="176">
        <f>基金残高に係る経年分析!F56</f>
        <v>91</v>
      </c>
      <c r="C73" s="176">
        <f>基金残高に係る経年分析!G56</f>
        <v>381</v>
      </c>
      <c r="D73" s="176">
        <f>基金残高に係る経年分析!H56</f>
        <v>940</v>
      </c>
    </row>
    <row r="74" spans="1:16" x14ac:dyDescent="0.15">
      <c r="A74" s="175" t="s">
        <v>80</v>
      </c>
      <c r="B74" s="176">
        <f>基金残高に係る経年分析!F57</f>
        <v>4844</v>
      </c>
      <c r="C74" s="176">
        <f>基金残高に係る経年分析!G57</f>
        <v>4212</v>
      </c>
      <c r="D74" s="176">
        <f>基金残高に係る経年分析!H57</f>
        <v>4685</v>
      </c>
    </row>
  </sheetData>
  <sheetProtection algorithmName="SHA-512" hashValue="WY676gu2ywpGXgpL3cJaTrQm9XPqNZIQ5/+TwctBui0Ksu1CJjMNI8uRux44q+m9lGTGp/zy/YMEoZ3hxAOUiA==" saltValue="+AXg5+bnVliyYe+4L17x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9" t="s">
        <v>209</v>
      </c>
      <c r="DI1" s="650"/>
      <c r="DJ1" s="650"/>
      <c r="DK1" s="650"/>
      <c r="DL1" s="650"/>
      <c r="DM1" s="650"/>
      <c r="DN1" s="651"/>
      <c r="DO1" s="212"/>
      <c r="DP1" s="649" t="s">
        <v>210</v>
      </c>
      <c r="DQ1" s="650"/>
      <c r="DR1" s="650"/>
      <c r="DS1" s="650"/>
      <c r="DT1" s="650"/>
      <c r="DU1" s="650"/>
      <c r="DV1" s="650"/>
      <c r="DW1" s="650"/>
      <c r="DX1" s="650"/>
      <c r="DY1" s="650"/>
      <c r="DZ1" s="650"/>
      <c r="EA1" s="650"/>
      <c r="EB1" s="650"/>
      <c r="EC1" s="651"/>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2" t="s">
        <v>212</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2" t="s">
        <v>213</v>
      </c>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4"/>
      <c r="CD3" s="645" t="s">
        <v>214</v>
      </c>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7"/>
    </row>
    <row r="4" spans="2:143" ht="11.25" customHeight="1" x14ac:dyDescent="0.15">
      <c r="B4" s="642" t="s">
        <v>1</v>
      </c>
      <c r="C4" s="643"/>
      <c r="D4" s="643"/>
      <c r="E4" s="643"/>
      <c r="F4" s="643"/>
      <c r="G4" s="643"/>
      <c r="H4" s="643"/>
      <c r="I4" s="643"/>
      <c r="J4" s="643"/>
      <c r="K4" s="643"/>
      <c r="L4" s="643"/>
      <c r="M4" s="643"/>
      <c r="N4" s="643"/>
      <c r="O4" s="643"/>
      <c r="P4" s="643"/>
      <c r="Q4" s="644"/>
      <c r="R4" s="642" t="s">
        <v>215</v>
      </c>
      <c r="S4" s="643"/>
      <c r="T4" s="643"/>
      <c r="U4" s="643"/>
      <c r="V4" s="643"/>
      <c r="W4" s="643"/>
      <c r="X4" s="643"/>
      <c r="Y4" s="644"/>
      <c r="Z4" s="642" t="s">
        <v>216</v>
      </c>
      <c r="AA4" s="643"/>
      <c r="AB4" s="643"/>
      <c r="AC4" s="644"/>
      <c r="AD4" s="642" t="s">
        <v>217</v>
      </c>
      <c r="AE4" s="643"/>
      <c r="AF4" s="643"/>
      <c r="AG4" s="643"/>
      <c r="AH4" s="643"/>
      <c r="AI4" s="643"/>
      <c r="AJ4" s="643"/>
      <c r="AK4" s="644"/>
      <c r="AL4" s="642" t="s">
        <v>216</v>
      </c>
      <c r="AM4" s="643"/>
      <c r="AN4" s="643"/>
      <c r="AO4" s="644"/>
      <c r="AP4" s="648" t="s">
        <v>218</v>
      </c>
      <c r="AQ4" s="648"/>
      <c r="AR4" s="648"/>
      <c r="AS4" s="648"/>
      <c r="AT4" s="648"/>
      <c r="AU4" s="648"/>
      <c r="AV4" s="648"/>
      <c r="AW4" s="648"/>
      <c r="AX4" s="648"/>
      <c r="AY4" s="648"/>
      <c r="AZ4" s="648"/>
      <c r="BA4" s="648"/>
      <c r="BB4" s="648"/>
      <c r="BC4" s="648"/>
      <c r="BD4" s="648"/>
      <c r="BE4" s="648"/>
      <c r="BF4" s="648"/>
      <c r="BG4" s="648" t="s">
        <v>219</v>
      </c>
      <c r="BH4" s="648"/>
      <c r="BI4" s="648"/>
      <c r="BJ4" s="648"/>
      <c r="BK4" s="648"/>
      <c r="BL4" s="648"/>
      <c r="BM4" s="648"/>
      <c r="BN4" s="648"/>
      <c r="BO4" s="648" t="s">
        <v>216</v>
      </c>
      <c r="BP4" s="648"/>
      <c r="BQ4" s="648"/>
      <c r="BR4" s="648"/>
      <c r="BS4" s="648" t="s">
        <v>220</v>
      </c>
      <c r="BT4" s="648"/>
      <c r="BU4" s="648"/>
      <c r="BV4" s="648"/>
      <c r="BW4" s="648"/>
      <c r="BX4" s="648"/>
      <c r="BY4" s="648"/>
      <c r="BZ4" s="648"/>
      <c r="CA4" s="648"/>
      <c r="CB4" s="648"/>
      <c r="CD4" s="645" t="s">
        <v>221</v>
      </c>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7"/>
    </row>
    <row r="5" spans="2:143" s="362" customFormat="1" ht="11.25" customHeight="1" x14ac:dyDescent="0.15">
      <c r="B5" s="664" t="s">
        <v>222</v>
      </c>
      <c r="C5" s="665"/>
      <c r="D5" s="665"/>
      <c r="E5" s="665"/>
      <c r="F5" s="665"/>
      <c r="G5" s="665"/>
      <c r="H5" s="665"/>
      <c r="I5" s="665"/>
      <c r="J5" s="665"/>
      <c r="K5" s="665"/>
      <c r="L5" s="665"/>
      <c r="M5" s="665"/>
      <c r="N5" s="665"/>
      <c r="O5" s="665"/>
      <c r="P5" s="665"/>
      <c r="Q5" s="666"/>
      <c r="R5" s="667">
        <v>3698492</v>
      </c>
      <c r="S5" s="668"/>
      <c r="T5" s="668"/>
      <c r="U5" s="668"/>
      <c r="V5" s="668"/>
      <c r="W5" s="668"/>
      <c r="X5" s="668"/>
      <c r="Y5" s="669"/>
      <c r="Z5" s="670">
        <v>12.8</v>
      </c>
      <c r="AA5" s="670"/>
      <c r="AB5" s="670"/>
      <c r="AC5" s="670"/>
      <c r="AD5" s="671">
        <v>3608942</v>
      </c>
      <c r="AE5" s="671"/>
      <c r="AF5" s="671"/>
      <c r="AG5" s="671"/>
      <c r="AH5" s="671"/>
      <c r="AI5" s="671"/>
      <c r="AJ5" s="671"/>
      <c r="AK5" s="671"/>
      <c r="AL5" s="672">
        <v>22.4</v>
      </c>
      <c r="AM5" s="673"/>
      <c r="AN5" s="673"/>
      <c r="AO5" s="674"/>
      <c r="AP5" s="664" t="s">
        <v>223</v>
      </c>
      <c r="AQ5" s="665"/>
      <c r="AR5" s="665"/>
      <c r="AS5" s="665"/>
      <c r="AT5" s="665"/>
      <c r="AU5" s="665"/>
      <c r="AV5" s="665"/>
      <c r="AW5" s="665"/>
      <c r="AX5" s="665"/>
      <c r="AY5" s="665"/>
      <c r="AZ5" s="665"/>
      <c r="BA5" s="665"/>
      <c r="BB5" s="665"/>
      <c r="BC5" s="665"/>
      <c r="BD5" s="665"/>
      <c r="BE5" s="665"/>
      <c r="BF5" s="666"/>
      <c r="BG5" s="656">
        <v>3603298</v>
      </c>
      <c r="BH5" s="657"/>
      <c r="BI5" s="657"/>
      <c r="BJ5" s="657"/>
      <c r="BK5" s="657"/>
      <c r="BL5" s="657"/>
      <c r="BM5" s="657"/>
      <c r="BN5" s="658"/>
      <c r="BO5" s="652">
        <v>97.4</v>
      </c>
      <c r="BP5" s="652"/>
      <c r="BQ5" s="652"/>
      <c r="BR5" s="652"/>
      <c r="BS5" s="659">
        <v>31561</v>
      </c>
      <c r="BT5" s="659"/>
      <c r="BU5" s="659"/>
      <c r="BV5" s="659"/>
      <c r="BW5" s="659"/>
      <c r="BX5" s="659"/>
      <c r="BY5" s="659"/>
      <c r="BZ5" s="659"/>
      <c r="CA5" s="659"/>
      <c r="CB5" s="663"/>
      <c r="CD5" s="645" t="s">
        <v>218</v>
      </c>
      <c r="CE5" s="646"/>
      <c r="CF5" s="646"/>
      <c r="CG5" s="646"/>
      <c r="CH5" s="646"/>
      <c r="CI5" s="646"/>
      <c r="CJ5" s="646"/>
      <c r="CK5" s="646"/>
      <c r="CL5" s="646"/>
      <c r="CM5" s="646"/>
      <c r="CN5" s="646"/>
      <c r="CO5" s="646"/>
      <c r="CP5" s="646"/>
      <c r="CQ5" s="647"/>
      <c r="CR5" s="645" t="s">
        <v>224</v>
      </c>
      <c r="CS5" s="646"/>
      <c r="CT5" s="646"/>
      <c r="CU5" s="646"/>
      <c r="CV5" s="646"/>
      <c r="CW5" s="646"/>
      <c r="CX5" s="646"/>
      <c r="CY5" s="647"/>
      <c r="CZ5" s="645" t="s">
        <v>216</v>
      </c>
      <c r="DA5" s="646"/>
      <c r="DB5" s="646"/>
      <c r="DC5" s="647"/>
      <c r="DD5" s="645" t="s">
        <v>225</v>
      </c>
      <c r="DE5" s="646"/>
      <c r="DF5" s="646"/>
      <c r="DG5" s="646"/>
      <c r="DH5" s="646"/>
      <c r="DI5" s="646"/>
      <c r="DJ5" s="646"/>
      <c r="DK5" s="646"/>
      <c r="DL5" s="646"/>
      <c r="DM5" s="646"/>
      <c r="DN5" s="646"/>
      <c r="DO5" s="646"/>
      <c r="DP5" s="647"/>
      <c r="DQ5" s="645" t="s">
        <v>226</v>
      </c>
      <c r="DR5" s="646"/>
      <c r="DS5" s="646"/>
      <c r="DT5" s="646"/>
      <c r="DU5" s="646"/>
      <c r="DV5" s="646"/>
      <c r="DW5" s="646"/>
      <c r="DX5" s="646"/>
      <c r="DY5" s="646"/>
      <c r="DZ5" s="646"/>
      <c r="EA5" s="646"/>
      <c r="EB5" s="646"/>
      <c r="EC5" s="647"/>
    </row>
    <row r="6" spans="2:143" ht="11.25" customHeight="1" x14ac:dyDescent="0.15">
      <c r="B6" s="653" t="s">
        <v>227</v>
      </c>
      <c r="C6" s="654"/>
      <c r="D6" s="654"/>
      <c r="E6" s="654"/>
      <c r="F6" s="654"/>
      <c r="G6" s="654"/>
      <c r="H6" s="654"/>
      <c r="I6" s="654"/>
      <c r="J6" s="654"/>
      <c r="K6" s="654"/>
      <c r="L6" s="654"/>
      <c r="M6" s="654"/>
      <c r="N6" s="654"/>
      <c r="O6" s="654"/>
      <c r="P6" s="654"/>
      <c r="Q6" s="655"/>
      <c r="R6" s="656">
        <v>396958</v>
      </c>
      <c r="S6" s="657"/>
      <c r="T6" s="657"/>
      <c r="U6" s="657"/>
      <c r="V6" s="657"/>
      <c r="W6" s="657"/>
      <c r="X6" s="657"/>
      <c r="Y6" s="658"/>
      <c r="Z6" s="652">
        <v>1.4</v>
      </c>
      <c r="AA6" s="652"/>
      <c r="AB6" s="652"/>
      <c r="AC6" s="652"/>
      <c r="AD6" s="659">
        <v>396958</v>
      </c>
      <c r="AE6" s="659"/>
      <c r="AF6" s="659"/>
      <c r="AG6" s="659"/>
      <c r="AH6" s="659"/>
      <c r="AI6" s="659"/>
      <c r="AJ6" s="659"/>
      <c r="AK6" s="659"/>
      <c r="AL6" s="660">
        <v>2.5</v>
      </c>
      <c r="AM6" s="661"/>
      <c r="AN6" s="661"/>
      <c r="AO6" s="662"/>
      <c r="AP6" s="653" t="s">
        <v>228</v>
      </c>
      <c r="AQ6" s="654"/>
      <c r="AR6" s="654"/>
      <c r="AS6" s="654"/>
      <c r="AT6" s="654"/>
      <c r="AU6" s="654"/>
      <c r="AV6" s="654"/>
      <c r="AW6" s="654"/>
      <c r="AX6" s="654"/>
      <c r="AY6" s="654"/>
      <c r="AZ6" s="654"/>
      <c r="BA6" s="654"/>
      <c r="BB6" s="654"/>
      <c r="BC6" s="654"/>
      <c r="BD6" s="654"/>
      <c r="BE6" s="654"/>
      <c r="BF6" s="655"/>
      <c r="BG6" s="656">
        <v>3603298</v>
      </c>
      <c r="BH6" s="657"/>
      <c r="BI6" s="657"/>
      <c r="BJ6" s="657"/>
      <c r="BK6" s="657"/>
      <c r="BL6" s="657"/>
      <c r="BM6" s="657"/>
      <c r="BN6" s="658"/>
      <c r="BO6" s="652">
        <v>97.4</v>
      </c>
      <c r="BP6" s="652"/>
      <c r="BQ6" s="652"/>
      <c r="BR6" s="652"/>
      <c r="BS6" s="659">
        <v>31561</v>
      </c>
      <c r="BT6" s="659"/>
      <c r="BU6" s="659"/>
      <c r="BV6" s="659"/>
      <c r="BW6" s="659"/>
      <c r="BX6" s="659"/>
      <c r="BY6" s="659"/>
      <c r="BZ6" s="659"/>
      <c r="CA6" s="659"/>
      <c r="CB6" s="663"/>
      <c r="CD6" s="677" t="s">
        <v>229</v>
      </c>
      <c r="CE6" s="678"/>
      <c r="CF6" s="678"/>
      <c r="CG6" s="678"/>
      <c r="CH6" s="678"/>
      <c r="CI6" s="678"/>
      <c r="CJ6" s="678"/>
      <c r="CK6" s="678"/>
      <c r="CL6" s="678"/>
      <c r="CM6" s="678"/>
      <c r="CN6" s="678"/>
      <c r="CO6" s="678"/>
      <c r="CP6" s="678"/>
      <c r="CQ6" s="679"/>
      <c r="CR6" s="656">
        <v>152943</v>
      </c>
      <c r="CS6" s="657"/>
      <c r="CT6" s="657"/>
      <c r="CU6" s="657"/>
      <c r="CV6" s="657"/>
      <c r="CW6" s="657"/>
      <c r="CX6" s="657"/>
      <c r="CY6" s="658"/>
      <c r="CZ6" s="672">
        <v>0.6</v>
      </c>
      <c r="DA6" s="673"/>
      <c r="DB6" s="673"/>
      <c r="DC6" s="680"/>
      <c r="DD6" s="675" t="s">
        <v>129</v>
      </c>
      <c r="DE6" s="657"/>
      <c r="DF6" s="657"/>
      <c r="DG6" s="657"/>
      <c r="DH6" s="657"/>
      <c r="DI6" s="657"/>
      <c r="DJ6" s="657"/>
      <c r="DK6" s="657"/>
      <c r="DL6" s="657"/>
      <c r="DM6" s="657"/>
      <c r="DN6" s="657"/>
      <c r="DO6" s="657"/>
      <c r="DP6" s="658"/>
      <c r="DQ6" s="675">
        <v>152943</v>
      </c>
      <c r="DR6" s="657"/>
      <c r="DS6" s="657"/>
      <c r="DT6" s="657"/>
      <c r="DU6" s="657"/>
      <c r="DV6" s="657"/>
      <c r="DW6" s="657"/>
      <c r="DX6" s="657"/>
      <c r="DY6" s="657"/>
      <c r="DZ6" s="657"/>
      <c r="EA6" s="657"/>
      <c r="EB6" s="657"/>
      <c r="EC6" s="676"/>
    </row>
    <row r="7" spans="2:143" ht="11.25" customHeight="1" x14ac:dyDescent="0.15">
      <c r="B7" s="653" t="s">
        <v>230</v>
      </c>
      <c r="C7" s="654"/>
      <c r="D7" s="654"/>
      <c r="E7" s="654"/>
      <c r="F7" s="654"/>
      <c r="G7" s="654"/>
      <c r="H7" s="654"/>
      <c r="I7" s="654"/>
      <c r="J7" s="654"/>
      <c r="K7" s="654"/>
      <c r="L7" s="654"/>
      <c r="M7" s="654"/>
      <c r="N7" s="654"/>
      <c r="O7" s="654"/>
      <c r="P7" s="654"/>
      <c r="Q7" s="655"/>
      <c r="R7" s="656">
        <v>2513</v>
      </c>
      <c r="S7" s="657"/>
      <c r="T7" s="657"/>
      <c r="U7" s="657"/>
      <c r="V7" s="657"/>
      <c r="W7" s="657"/>
      <c r="X7" s="657"/>
      <c r="Y7" s="658"/>
      <c r="Z7" s="652">
        <v>0</v>
      </c>
      <c r="AA7" s="652"/>
      <c r="AB7" s="652"/>
      <c r="AC7" s="652"/>
      <c r="AD7" s="659">
        <v>2513</v>
      </c>
      <c r="AE7" s="659"/>
      <c r="AF7" s="659"/>
      <c r="AG7" s="659"/>
      <c r="AH7" s="659"/>
      <c r="AI7" s="659"/>
      <c r="AJ7" s="659"/>
      <c r="AK7" s="659"/>
      <c r="AL7" s="660">
        <v>0</v>
      </c>
      <c r="AM7" s="661"/>
      <c r="AN7" s="661"/>
      <c r="AO7" s="662"/>
      <c r="AP7" s="653" t="s">
        <v>231</v>
      </c>
      <c r="AQ7" s="654"/>
      <c r="AR7" s="654"/>
      <c r="AS7" s="654"/>
      <c r="AT7" s="654"/>
      <c r="AU7" s="654"/>
      <c r="AV7" s="654"/>
      <c r="AW7" s="654"/>
      <c r="AX7" s="654"/>
      <c r="AY7" s="654"/>
      <c r="AZ7" s="654"/>
      <c r="BA7" s="654"/>
      <c r="BB7" s="654"/>
      <c r="BC7" s="654"/>
      <c r="BD7" s="654"/>
      <c r="BE7" s="654"/>
      <c r="BF7" s="655"/>
      <c r="BG7" s="656">
        <v>1319750</v>
      </c>
      <c r="BH7" s="657"/>
      <c r="BI7" s="657"/>
      <c r="BJ7" s="657"/>
      <c r="BK7" s="657"/>
      <c r="BL7" s="657"/>
      <c r="BM7" s="657"/>
      <c r="BN7" s="658"/>
      <c r="BO7" s="652">
        <v>35.700000000000003</v>
      </c>
      <c r="BP7" s="652"/>
      <c r="BQ7" s="652"/>
      <c r="BR7" s="652"/>
      <c r="BS7" s="659">
        <v>31561</v>
      </c>
      <c r="BT7" s="659"/>
      <c r="BU7" s="659"/>
      <c r="BV7" s="659"/>
      <c r="BW7" s="659"/>
      <c r="BX7" s="659"/>
      <c r="BY7" s="659"/>
      <c r="BZ7" s="659"/>
      <c r="CA7" s="659"/>
      <c r="CB7" s="663"/>
      <c r="CD7" s="681" t="s">
        <v>232</v>
      </c>
      <c r="CE7" s="682"/>
      <c r="CF7" s="682"/>
      <c r="CG7" s="682"/>
      <c r="CH7" s="682"/>
      <c r="CI7" s="682"/>
      <c r="CJ7" s="682"/>
      <c r="CK7" s="682"/>
      <c r="CL7" s="682"/>
      <c r="CM7" s="682"/>
      <c r="CN7" s="682"/>
      <c r="CO7" s="682"/>
      <c r="CP7" s="682"/>
      <c r="CQ7" s="683"/>
      <c r="CR7" s="656">
        <v>4152361</v>
      </c>
      <c r="CS7" s="657"/>
      <c r="CT7" s="657"/>
      <c r="CU7" s="657"/>
      <c r="CV7" s="657"/>
      <c r="CW7" s="657"/>
      <c r="CX7" s="657"/>
      <c r="CY7" s="658"/>
      <c r="CZ7" s="652">
        <v>15.5</v>
      </c>
      <c r="DA7" s="652"/>
      <c r="DB7" s="652"/>
      <c r="DC7" s="652"/>
      <c r="DD7" s="675">
        <v>250199</v>
      </c>
      <c r="DE7" s="657"/>
      <c r="DF7" s="657"/>
      <c r="DG7" s="657"/>
      <c r="DH7" s="657"/>
      <c r="DI7" s="657"/>
      <c r="DJ7" s="657"/>
      <c r="DK7" s="657"/>
      <c r="DL7" s="657"/>
      <c r="DM7" s="657"/>
      <c r="DN7" s="657"/>
      <c r="DO7" s="657"/>
      <c r="DP7" s="658"/>
      <c r="DQ7" s="675">
        <v>3552149</v>
      </c>
      <c r="DR7" s="657"/>
      <c r="DS7" s="657"/>
      <c r="DT7" s="657"/>
      <c r="DU7" s="657"/>
      <c r="DV7" s="657"/>
      <c r="DW7" s="657"/>
      <c r="DX7" s="657"/>
      <c r="DY7" s="657"/>
      <c r="DZ7" s="657"/>
      <c r="EA7" s="657"/>
      <c r="EB7" s="657"/>
      <c r="EC7" s="676"/>
    </row>
    <row r="8" spans="2:143" ht="11.25" customHeight="1" x14ac:dyDescent="0.15">
      <c r="B8" s="653" t="s">
        <v>233</v>
      </c>
      <c r="C8" s="654"/>
      <c r="D8" s="654"/>
      <c r="E8" s="654"/>
      <c r="F8" s="654"/>
      <c r="G8" s="654"/>
      <c r="H8" s="654"/>
      <c r="I8" s="654"/>
      <c r="J8" s="654"/>
      <c r="K8" s="654"/>
      <c r="L8" s="654"/>
      <c r="M8" s="654"/>
      <c r="N8" s="654"/>
      <c r="O8" s="654"/>
      <c r="P8" s="654"/>
      <c r="Q8" s="655"/>
      <c r="R8" s="656">
        <v>15595</v>
      </c>
      <c r="S8" s="657"/>
      <c r="T8" s="657"/>
      <c r="U8" s="657"/>
      <c r="V8" s="657"/>
      <c r="W8" s="657"/>
      <c r="X8" s="657"/>
      <c r="Y8" s="658"/>
      <c r="Z8" s="652">
        <v>0.1</v>
      </c>
      <c r="AA8" s="652"/>
      <c r="AB8" s="652"/>
      <c r="AC8" s="652"/>
      <c r="AD8" s="659">
        <v>15595</v>
      </c>
      <c r="AE8" s="659"/>
      <c r="AF8" s="659"/>
      <c r="AG8" s="659"/>
      <c r="AH8" s="659"/>
      <c r="AI8" s="659"/>
      <c r="AJ8" s="659"/>
      <c r="AK8" s="659"/>
      <c r="AL8" s="660">
        <v>0.1</v>
      </c>
      <c r="AM8" s="661"/>
      <c r="AN8" s="661"/>
      <c r="AO8" s="662"/>
      <c r="AP8" s="653" t="s">
        <v>234</v>
      </c>
      <c r="AQ8" s="654"/>
      <c r="AR8" s="654"/>
      <c r="AS8" s="654"/>
      <c r="AT8" s="654"/>
      <c r="AU8" s="654"/>
      <c r="AV8" s="654"/>
      <c r="AW8" s="654"/>
      <c r="AX8" s="654"/>
      <c r="AY8" s="654"/>
      <c r="AZ8" s="654"/>
      <c r="BA8" s="654"/>
      <c r="BB8" s="654"/>
      <c r="BC8" s="654"/>
      <c r="BD8" s="654"/>
      <c r="BE8" s="654"/>
      <c r="BF8" s="655"/>
      <c r="BG8" s="656">
        <v>49110</v>
      </c>
      <c r="BH8" s="657"/>
      <c r="BI8" s="657"/>
      <c r="BJ8" s="657"/>
      <c r="BK8" s="657"/>
      <c r="BL8" s="657"/>
      <c r="BM8" s="657"/>
      <c r="BN8" s="658"/>
      <c r="BO8" s="652">
        <v>1.3</v>
      </c>
      <c r="BP8" s="652"/>
      <c r="BQ8" s="652"/>
      <c r="BR8" s="652"/>
      <c r="BS8" s="659" t="s">
        <v>129</v>
      </c>
      <c r="BT8" s="659"/>
      <c r="BU8" s="659"/>
      <c r="BV8" s="659"/>
      <c r="BW8" s="659"/>
      <c r="BX8" s="659"/>
      <c r="BY8" s="659"/>
      <c r="BZ8" s="659"/>
      <c r="CA8" s="659"/>
      <c r="CB8" s="663"/>
      <c r="CD8" s="681" t="s">
        <v>235</v>
      </c>
      <c r="CE8" s="682"/>
      <c r="CF8" s="682"/>
      <c r="CG8" s="682"/>
      <c r="CH8" s="682"/>
      <c r="CI8" s="682"/>
      <c r="CJ8" s="682"/>
      <c r="CK8" s="682"/>
      <c r="CL8" s="682"/>
      <c r="CM8" s="682"/>
      <c r="CN8" s="682"/>
      <c r="CO8" s="682"/>
      <c r="CP8" s="682"/>
      <c r="CQ8" s="683"/>
      <c r="CR8" s="656">
        <v>5676478</v>
      </c>
      <c r="CS8" s="657"/>
      <c r="CT8" s="657"/>
      <c r="CU8" s="657"/>
      <c r="CV8" s="657"/>
      <c r="CW8" s="657"/>
      <c r="CX8" s="657"/>
      <c r="CY8" s="658"/>
      <c r="CZ8" s="652">
        <v>21.1</v>
      </c>
      <c r="DA8" s="652"/>
      <c r="DB8" s="652"/>
      <c r="DC8" s="652"/>
      <c r="DD8" s="675">
        <v>180480</v>
      </c>
      <c r="DE8" s="657"/>
      <c r="DF8" s="657"/>
      <c r="DG8" s="657"/>
      <c r="DH8" s="657"/>
      <c r="DI8" s="657"/>
      <c r="DJ8" s="657"/>
      <c r="DK8" s="657"/>
      <c r="DL8" s="657"/>
      <c r="DM8" s="657"/>
      <c r="DN8" s="657"/>
      <c r="DO8" s="657"/>
      <c r="DP8" s="658"/>
      <c r="DQ8" s="675">
        <v>3165708</v>
      </c>
      <c r="DR8" s="657"/>
      <c r="DS8" s="657"/>
      <c r="DT8" s="657"/>
      <c r="DU8" s="657"/>
      <c r="DV8" s="657"/>
      <c r="DW8" s="657"/>
      <c r="DX8" s="657"/>
      <c r="DY8" s="657"/>
      <c r="DZ8" s="657"/>
      <c r="EA8" s="657"/>
      <c r="EB8" s="657"/>
      <c r="EC8" s="676"/>
    </row>
    <row r="9" spans="2:143" ht="11.25" customHeight="1" x14ac:dyDescent="0.15">
      <c r="B9" s="653" t="s">
        <v>236</v>
      </c>
      <c r="C9" s="654"/>
      <c r="D9" s="654"/>
      <c r="E9" s="654"/>
      <c r="F9" s="654"/>
      <c r="G9" s="654"/>
      <c r="H9" s="654"/>
      <c r="I9" s="654"/>
      <c r="J9" s="654"/>
      <c r="K9" s="654"/>
      <c r="L9" s="654"/>
      <c r="M9" s="654"/>
      <c r="N9" s="654"/>
      <c r="O9" s="654"/>
      <c r="P9" s="654"/>
      <c r="Q9" s="655"/>
      <c r="R9" s="656">
        <v>23681</v>
      </c>
      <c r="S9" s="657"/>
      <c r="T9" s="657"/>
      <c r="U9" s="657"/>
      <c r="V9" s="657"/>
      <c r="W9" s="657"/>
      <c r="X9" s="657"/>
      <c r="Y9" s="658"/>
      <c r="Z9" s="652">
        <v>0.1</v>
      </c>
      <c r="AA9" s="652"/>
      <c r="AB9" s="652"/>
      <c r="AC9" s="652"/>
      <c r="AD9" s="659">
        <v>23681</v>
      </c>
      <c r="AE9" s="659"/>
      <c r="AF9" s="659"/>
      <c r="AG9" s="659"/>
      <c r="AH9" s="659"/>
      <c r="AI9" s="659"/>
      <c r="AJ9" s="659"/>
      <c r="AK9" s="659"/>
      <c r="AL9" s="660">
        <v>0.1</v>
      </c>
      <c r="AM9" s="661"/>
      <c r="AN9" s="661"/>
      <c r="AO9" s="662"/>
      <c r="AP9" s="653" t="s">
        <v>237</v>
      </c>
      <c r="AQ9" s="654"/>
      <c r="AR9" s="654"/>
      <c r="AS9" s="654"/>
      <c r="AT9" s="654"/>
      <c r="AU9" s="654"/>
      <c r="AV9" s="654"/>
      <c r="AW9" s="654"/>
      <c r="AX9" s="654"/>
      <c r="AY9" s="654"/>
      <c r="AZ9" s="654"/>
      <c r="BA9" s="654"/>
      <c r="BB9" s="654"/>
      <c r="BC9" s="654"/>
      <c r="BD9" s="654"/>
      <c r="BE9" s="654"/>
      <c r="BF9" s="655"/>
      <c r="BG9" s="656">
        <v>1076981</v>
      </c>
      <c r="BH9" s="657"/>
      <c r="BI9" s="657"/>
      <c r="BJ9" s="657"/>
      <c r="BK9" s="657"/>
      <c r="BL9" s="657"/>
      <c r="BM9" s="657"/>
      <c r="BN9" s="658"/>
      <c r="BO9" s="652">
        <v>29.1</v>
      </c>
      <c r="BP9" s="652"/>
      <c r="BQ9" s="652"/>
      <c r="BR9" s="652"/>
      <c r="BS9" s="659" t="s">
        <v>129</v>
      </c>
      <c r="BT9" s="659"/>
      <c r="BU9" s="659"/>
      <c r="BV9" s="659"/>
      <c r="BW9" s="659"/>
      <c r="BX9" s="659"/>
      <c r="BY9" s="659"/>
      <c r="BZ9" s="659"/>
      <c r="CA9" s="659"/>
      <c r="CB9" s="663"/>
      <c r="CD9" s="681" t="s">
        <v>238</v>
      </c>
      <c r="CE9" s="682"/>
      <c r="CF9" s="682"/>
      <c r="CG9" s="682"/>
      <c r="CH9" s="682"/>
      <c r="CI9" s="682"/>
      <c r="CJ9" s="682"/>
      <c r="CK9" s="682"/>
      <c r="CL9" s="682"/>
      <c r="CM9" s="682"/>
      <c r="CN9" s="682"/>
      <c r="CO9" s="682"/>
      <c r="CP9" s="682"/>
      <c r="CQ9" s="683"/>
      <c r="CR9" s="656">
        <v>2299325</v>
      </c>
      <c r="CS9" s="657"/>
      <c r="CT9" s="657"/>
      <c r="CU9" s="657"/>
      <c r="CV9" s="657"/>
      <c r="CW9" s="657"/>
      <c r="CX9" s="657"/>
      <c r="CY9" s="658"/>
      <c r="CZ9" s="652">
        <v>8.6</v>
      </c>
      <c r="DA9" s="652"/>
      <c r="DB9" s="652"/>
      <c r="DC9" s="652"/>
      <c r="DD9" s="675">
        <v>315230</v>
      </c>
      <c r="DE9" s="657"/>
      <c r="DF9" s="657"/>
      <c r="DG9" s="657"/>
      <c r="DH9" s="657"/>
      <c r="DI9" s="657"/>
      <c r="DJ9" s="657"/>
      <c r="DK9" s="657"/>
      <c r="DL9" s="657"/>
      <c r="DM9" s="657"/>
      <c r="DN9" s="657"/>
      <c r="DO9" s="657"/>
      <c r="DP9" s="658"/>
      <c r="DQ9" s="675">
        <v>1465036</v>
      </c>
      <c r="DR9" s="657"/>
      <c r="DS9" s="657"/>
      <c r="DT9" s="657"/>
      <c r="DU9" s="657"/>
      <c r="DV9" s="657"/>
      <c r="DW9" s="657"/>
      <c r="DX9" s="657"/>
      <c r="DY9" s="657"/>
      <c r="DZ9" s="657"/>
      <c r="EA9" s="657"/>
      <c r="EB9" s="657"/>
      <c r="EC9" s="676"/>
    </row>
    <row r="10" spans="2:143" ht="11.25" customHeight="1" x14ac:dyDescent="0.15">
      <c r="B10" s="653" t="s">
        <v>239</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2" t="s">
        <v>129</v>
      </c>
      <c r="AA10" s="652"/>
      <c r="AB10" s="652"/>
      <c r="AC10" s="652"/>
      <c r="AD10" s="659" t="s">
        <v>129</v>
      </c>
      <c r="AE10" s="659"/>
      <c r="AF10" s="659"/>
      <c r="AG10" s="659"/>
      <c r="AH10" s="659"/>
      <c r="AI10" s="659"/>
      <c r="AJ10" s="659"/>
      <c r="AK10" s="659"/>
      <c r="AL10" s="660" t="s">
        <v>129</v>
      </c>
      <c r="AM10" s="661"/>
      <c r="AN10" s="661"/>
      <c r="AO10" s="662"/>
      <c r="AP10" s="653" t="s">
        <v>240</v>
      </c>
      <c r="AQ10" s="654"/>
      <c r="AR10" s="654"/>
      <c r="AS10" s="654"/>
      <c r="AT10" s="654"/>
      <c r="AU10" s="654"/>
      <c r="AV10" s="654"/>
      <c r="AW10" s="654"/>
      <c r="AX10" s="654"/>
      <c r="AY10" s="654"/>
      <c r="AZ10" s="654"/>
      <c r="BA10" s="654"/>
      <c r="BB10" s="654"/>
      <c r="BC10" s="654"/>
      <c r="BD10" s="654"/>
      <c r="BE10" s="654"/>
      <c r="BF10" s="655"/>
      <c r="BG10" s="656">
        <v>80922</v>
      </c>
      <c r="BH10" s="657"/>
      <c r="BI10" s="657"/>
      <c r="BJ10" s="657"/>
      <c r="BK10" s="657"/>
      <c r="BL10" s="657"/>
      <c r="BM10" s="657"/>
      <c r="BN10" s="658"/>
      <c r="BO10" s="652">
        <v>2.2000000000000002</v>
      </c>
      <c r="BP10" s="652"/>
      <c r="BQ10" s="652"/>
      <c r="BR10" s="652"/>
      <c r="BS10" s="659" t="s">
        <v>129</v>
      </c>
      <c r="BT10" s="659"/>
      <c r="BU10" s="659"/>
      <c r="BV10" s="659"/>
      <c r="BW10" s="659"/>
      <c r="BX10" s="659"/>
      <c r="BY10" s="659"/>
      <c r="BZ10" s="659"/>
      <c r="CA10" s="659"/>
      <c r="CB10" s="663"/>
      <c r="CD10" s="681" t="s">
        <v>241</v>
      </c>
      <c r="CE10" s="682"/>
      <c r="CF10" s="682"/>
      <c r="CG10" s="682"/>
      <c r="CH10" s="682"/>
      <c r="CI10" s="682"/>
      <c r="CJ10" s="682"/>
      <c r="CK10" s="682"/>
      <c r="CL10" s="682"/>
      <c r="CM10" s="682"/>
      <c r="CN10" s="682"/>
      <c r="CO10" s="682"/>
      <c r="CP10" s="682"/>
      <c r="CQ10" s="683"/>
      <c r="CR10" s="656">
        <v>62572</v>
      </c>
      <c r="CS10" s="657"/>
      <c r="CT10" s="657"/>
      <c r="CU10" s="657"/>
      <c r="CV10" s="657"/>
      <c r="CW10" s="657"/>
      <c r="CX10" s="657"/>
      <c r="CY10" s="658"/>
      <c r="CZ10" s="652">
        <v>0.2</v>
      </c>
      <c r="DA10" s="652"/>
      <c r="DB10" s="652"/>
      <c r="DC10" s="652"/>
      <c r="DD10" s="675" t="s">
        <v>129</v>
      </c>
      <c r="DE10" s="657"/>
      <c r="DF10" s="657"/>
      <c r="DG10" s="657"/>
      <c r="DH10" s="657"/>
      <c r="DI10" s="657"/>
      <c r="DJ10" s="657"/>
      <c r="DK10" s="657"/>
      <c r="DL10" s="657"/>
      <c r="DM10" s="657"/>
      <c r="DN10" s="657"/>
      <c r="DO10" s="657"/>
      <c r="DP10" s="658"/>
      <c r="DQ10" s="675">
        <v>19614</v>
      </c>
      <c r="DR10" s="657"/>
      <c r="DS10" s="657"/>
      <c r="DT10" s="657"/>
      <c r="DU10" s="657"/>
      <c r="DV10" s="657"/>
      <c r="DW10" s="657"/>
      <c r="DX10" s="657"/>
      <c r="DY10" s="657"/>
      <c r="DZ10" s="657"/>
      <c r="EA10" s="657"/>
      <c r="EB10" s="657"/>
      <c r="EC10" s="676"/>
    </row>
    <row r="11" spans="2:143" ht="11.25" customHeight="1" x14ac:dyDescent="0.15">
      <c r="B11" s="653" t="s">
        <v>242</v>
      </c>
      <c r="C11" s="654"/>
      <c r="D11" s="654"/>
      <c r="E11" s="654"/>
      <c r="F11" s="654"/>
      <c r="G11" s="654"/>
      <c r="H11" s="654"/>
      <c r="I11" s="654"/>
      <c r="J11" s="654"/>
      <c r="K11" s="654"/>
      <c r="L11" s="654"/>
      <c r="M11" s="654"/>
      <c r="N11" s="654"/>
      <c r="O11" s="654"/>
      <c r="P11" s="654"/>
      <c r="Q11" s="655"/>
      <c r="R11" s="656">
        <v>696601</v>
      </c>
      <c r="S11" s="657"/>
      <c r="T11" s="657"/>
      <c r="U11" s="657"/>
      <c r="V11" s="657"/>
      <c r="W11" s="657"/>
      <c r="X11" s="657"/>
      <c r="Y11" s="658"/>
      <c r="Z11" s="660">
        <v>2.4</v>
      </c>
      <c r="AA11" s="661"/>
      <c r="AB11" s="661"/>
      <c r="AC11" s="684"/>
      <c r="AD11" s="675">
        <v>696601</v>
      </c>
      <c r="AE11" s="657"/>
      <c r="AF11" s="657"/>
      <c r="AG11" s="657"/>
      <c r="AH11" s="657"/>
      <c r="AI11" s="657"/>
      <c r="AJ11" s="657"/>
      <c r="AK11" s="658"/>
      <c r="AL11" s="660">
        <v>4.3</v>
      </c>
      <c r="AM11" s="661"/>
      <c r="AN11" s="661"/>
      <c r="AO11" s="662"/>
      <c r="AP11" s="653" t="s">
        <v>243</v>
      </c>
      <c r="AQ11" s="654"/>
      <c r="AR11" s="654"/>
      <c r="AS11" s="654"/>
      <c r="AT11" s="654"/>
      <c r="AU11" s="654"/>
      <c r="AV11" s="654"/>
      <c r="AW11" s="654"/>
      <c r="AX11" s="654"/>
      <c r="AY11" s="654"/>
      <c r="AZ11" s="654"/>
      <c r="BA11" s="654"/>
      <c r="BB11" s="654"/>
      <c r="BC11" s="654"/>
      <c r="BD11" s="654"/>
      <c r="BE11" s="654"/>
      <c r="BF11" s="655"/>
      <c r="BG11" s="656">
        <v>112737</v>
      </c>
      <c r="BH11" s="657"/>
      <c r="BI11" s="657"/>
      <c r="BJ11" s="657"/>
      <c r="BK11" s="657"/>
      <c r="BL11" s="657"/>
      <c r="BM11" s="657"/>
      <c r="BN11" s="658"/>
      <c r="BO11" s="652">
        <v>3</v>
      </c>
      <c r="BP11" s="652"/>
      <c r="BQ11" s="652"/>
      <c r="BR11" s="652"/>
      <c r="BS11" s="659">
        <v>31561</v>
      </c>
      <c r="BT11" s="659"/>
      <c r="BU11" s="659"/>
      <c r="BV11" s="659"/>
      <c r="BW11" s="659"/>
      <c r="BX11" s="659"/>
      <c r="BY11" s="659"/>
      <c r="BZ11" s="659"/>
      <c r="CA11" s="659"/>
      <c r="CB11" s="663"/>
      <c r="CD11" s="681" t="s">
        <v>244</v>
      </c>
      <c r="CE11" s="682"/>
      <c r="CF11" s="682"/>
      <c r="CG11" s="682"/>
      <c r="CH11" s="682"/>
      <c r="CI11" s="682"/>
      <c r="CJ11" s="682"/>
      <c r="CK11" s="682"/>
      <c r="CL11" s="682"/>
      <c r="CM11" s="682"/>
      <c r="CN11" s="682"/>
      <c r="CO11" s="682"/>
      <c r="CP11" s="682"/>
      <c r="CQ11" s="683"/>
      <c r="CR11" s="656">
        <v>1067303</v>
      </c>
      <c r="CS11" s="657"/>
      <c r="CT11" s="657"/>
      <c r="CU11" s="657"/>
      <c r="CV11" s="657"/>
      <c r="CW11" s="657"/>
      <c r="CX11" s="657"/>
      <c r="CY11" s="658"/>
      <c r="CZ11" s="652">
        <v>4</v>
      </c>
      <c r="DA11" s="652"/>
      <c r="DB11" s="652"/>
      <c r="DC11" s="652"/>
      <c r="DD11" s="675">
        <v>169202</v>
      </c>
      <c r="DE11" s="657"/>
      <c r="DF11" s="657"/>
      <c r="DG11" s="657"/>
      <c r="DH11" s="657"/>
      <c r="DI11" s="657"/>
      <c r="DJ11" s="657"/>
      <c r="DK11" s="657"/>
      <c r="DL11" s="657"/>
      <c r="DM11" s="657"/>
      <c r="DN11" s="657"/>
      <c r="DO11" s="657"/>
      <c r="DP11" s="658"/>
      <c r="DQ11" s="675">
        <v>551559</v>
      </c>
      <c r="DR11" s="657"/>
      <c r="DS11" s="657"/>
      <c r="DT11" s="657"/>
      <c r="DU11" s="657"/>
      <c r="DV11" s="657"/>
      <c r="DW11" s="657"/>
      <c r="DX11" s="657"/>
      <c r="DY11" s="657"/>
      <c r="DZ11" s="657"/>
      <c r="EA11" s="657"/>
      <c r="EB11" s="657"/>
      <c r="EC11" s="676"/>
    </row>
    <row r="12" spans="2:143" ht="11.25" customHeight="1" x14ac:dyDescent="0.15">
      <c r="B12" s="653" t="s">
        <v>245</v>
      </c>
      <c r="C12" s="654"/>
      <c r="D12" s="654"/>
      <c r="E12" s="654"/>
      <c r="F12" s="654"/>
      <c r="G12" s="654"/>
      <c r="H12" s="654"/>
      <c r="I12" s="654"/>
      <c r="J12" s="654"/>
      <c r="K12" s="654"/>
      <c r="L12" s="654"/>
      <c r="M12" s="654"/>
      <c r="N12" s="654"/>
      <c r="O12" s="654"/>
      <c r="P12" s="654"/>
      <c r="Q12" s="655"/>
      <c r="R12" s="656" t="s">
        <v>129</v>
      </c>
      <c r="S12" s="657"/>
      <c r="T12" s="657"/>
      <c r="U12" s="657"/>
      <c r="V12" s="657"/>
      <c r="W12" s="657"/>
      <c r="X12" s="657"/>
      <c r="Y12" s="658"/>
      <c r="Z12" s="652" t="s">
        <v>129</v>
      </c>
      <c r="AA12" s="652"/>
      <c r="AB12" s="652"/>
      <c r="AC12" s="652"/>
      <c r="AD12" s="659" t="s">
        <v>129</v>
      </c>
      <c r="AE12" s="659"/>
      <c r="AF12" s="659"/>
      <c r="AG12" s="659"/>
      <c r="AH12" s="659"/>
      <c r="AI12" s="659"/>
      <c r="AJ12" s="659"/>
      <c r="AK12" s="659"/>
      <c r="AL12" s="660" t="s">
        <v>129</v>
      </c>
      <c r="AM12" s="661"/>
      <c r="AN12" s="661"/>
      <c r="AO12" s="662"/>
      <c r="AP12" s="653" t="s">
        <v>246</v>
      </c>
      <c r="AQ12" s="654"/>
      <c r="AR12" s="654"/>
      <c r="AS12" s="654"/>
      <c r="AT12" s="654"/>
      <c r="AU12" s="654"/>
      <c r="AV12" s="654"/>
      <c r="AW12" s="654"/>
      <c r="AX12" s="654"/>
      <c r="AY12" s="654"/>
      <c r="AZ12" s="654"/>
      <c r="BA12" s="654"/>
      <c r="BB12" s="654"/>
      <c r="BC12" s="654"/>
      <c r="BD12" s="654"/>
      <c r="BE12" s="654"/>
      <c r="BF12" s="655"/>
      <c r="BG12" s="656">
        <v>1996907</v>
      </c>
      <c r="BH12" s="657"/>
      <c r="BI12" s="657"/>
      <c r="BJ12" s="657"/>
      <c r="BK12" s="657"/>
      <c r="BL12" s="657"/>
      <c r="BM12" s="657"/>
      <c r="BN12" s="658"/>
      <c r="BO12" s="652">
        <v>54</v>
      </c>
      <c r="BP12" s="652"/>
      <c r="BQ12" s="652"/>
      <c r="BR12" s="652"/>
      <c r="BS12" s="659" t="s">
        <v>129</v>
      </c>
      <c r="BT12" s="659"/>
      <c r="BU12" s="659"/>
      <c r="BV12" s="659"/>
      <c r="BW12" s="659"/>
      <c r="BX12" s="659"/>
      <c r="BY12" s="659"/>
      <c r="BZ12" s="659"/>
      <c r="CA12" s="659"/>
      <c r="CB12" s="663"/>
      <c r="CD12" s="681" t="s">
        <v>247</v>
      </c>
      <c r="CE12" s="682"/>
      <c r="CF12" s="682"/>
      <c r="CG12" s="682"/>
      <c r="CH12" s="682"/>
      <c r="CI12" s="682"/>
      <c r="CJ12" s="682"/>
      <c r="CK12" s="682"/>
      <c r="CL12" s="682"/>
      <c r="CM12" s="682"/>
      <c r="CN12" s="682"/>
      <c r="CO12" s="682"/>
      <c r="CP12" s="682"/>
      <c r="CQ12" s="683"/>
      <c r="CR12" s="656">
        <v>1405733</v>
      </c>
      <c r="CS12" s="657"/>
      <c r="CT12" s="657"/>
      <c r="CU12" s="657"/>
      <c r="CV12" s="657"/>
      <c r="CW12" s="657"/>
      <c r="CX12" s="657"/>
      <c r="CY12" s="658"/>
      <c r="CZ12" s="652">
        <v>5.2</v>
      </c>
      <c r="DA12" s="652"/>
      <c r="DB12" s="652"/>
      <c r="DC12" s="652"/>
      <c r="DD12" s="675">
        <v>472430</v>
      </c>
      <c r="DE12" s="657"/>
      <c r="DF12" s="657"/>
      <c r="DG12" s="657"/>
      <c r="DH12" s="657"/>
      <c r="DI12" s="657"/>
      <c r="DJ12" s="657"/>
      <c r="DK12" s="657"/>
      <c r="DL12" s="657"/>
      <c r="DM12" s="657"/>
      <c r="DN12" s="657"/>
      <c r="DO12" s="657"/>
      <c r="DP12" s="658"/>
      <c r="DQ12" s="675">
        <v>389589</v>
      </c>
      <c r="DR12" s="657"/>
      <c r="DS12" s="657"/>
      <c r="DT12" s="657"/>
      <c r="DU12" s="657"/>
      <c r="DV12" s="657"/>
      <c r="DW12" s="657"/>
      <c r="DX12" s="657"/>
      <c r="DY12" s="657"/>
      <c r="DZ12" s="657"/>
      <c r="EA12" s="657"/>
      <c r="EB12" s="657"/>
      <c r="EC12" s="676"/>
    </row>
    <row r="13" spans="2:143" ht="11.25" customHeight="1" x14ac:dyDescent="0.15">
      <c r="B13" s="653" t="s">
        <v>248</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2" t="s">
        <v>129</v>
      </c>
      <c r="AA13" s="652"/>
      <c r="AB13" s="652"/>
      <c r="AC13" s="652"/>
      <c r="AD13" s="659" t="s">
        <v>129</v>
      </c>
      <c r="AE13" s="659"/>
      <c r="AF13" s="659"/>
      <c r="AG13" s="659"/>
      <c r="AH13" s="659"/>
      <c r="AI13" s="659"/>
      <c r="AJ13" s="659"/>
      <c r="AK13" s="659"/>
      <c r="AL13" s="660" t="s">
        <v>129</v>
      </c>
      <c r="AM13" s="661"/>
      <c r="AN13" s="661"/>
      <c r="AO13" s="662"/>
      <c r="AP13" s="653" t="s">
        <v>249</v>
      </c>
      <c r="AQ13" s="654"/>
      <c r="AR13" s="654"/>
      <c r="AS13" s="654"/>
      <c r="AT13" s="654"/>
      <c r="AU13" s="654"/>
      <c r="AV13" s="654"/>
      <c r="AW13" s="654"/>
      <c r="AX13" s="654"/>
      <c r="AY13" s="654"/>
      <c r="AZ13" s="654"/>
      <c r="BA13" s="654"/>
      <c r="BB13" s="654"/>
      <c r="BC13" s="654"/>
      <c r="BD13" s="654"/>
      <c r="BE13" s="654"/>
      <c r="BF13" s="655"/>
      <c r="BG13" s="656">
        <v>1779393</v>
      </c>
      <c r="BH13" s="657"/>
      <c r="BI13" s="657"/>
      <c r="BJ13" s="657"/>
      <c r="BK13" s="657"/>
      <c r="BL13" s="657"/>
      <c r="BM13" s="657"/>
      <c r="BN13" s="658"/>
      <c r="BO13" s="652">
        <v>48.1</v>
      </c>
      <c r="BP13" s="652"/>
      <c r="BQ13" s="652"/>
      <c r="BR13" s="652"/>
      <c r="BS13" s="659" t="s">
        <v>129</v>
      </c>
      <c r="BT13" s="659"/>
      <c r="BU13" s="659"/>
      <c r="BV13" s="659"/>
      <c r="BW13" s="659"/>
      <c r="BX13" s="659"/>
      <c r="BY13" s="659"/>
      <c r="BZ13" s="659"/>
      <c r="CA13" s="659"/>
      <c r="CB13" s="663"/>
      <c r="CD13" s="681" t="s">
        <v>250</v>
      </c>
      <c r="CE13" s="682"/>
      <c r="CF13" s="682"/>
      <c r="CG13" s="682"/>
      <c r="CH13" s="682"/>
      <c r="CI13" s="682"/>
      <c r="CJ13" s="682"/>
      <c r="CK13" s="682"/>
      <c r="CL13" s="682"/>
      <c r="CM13" s="682"/>
      <c r="CN13" s="682"/>
      <c r="CO13" s="682"/>
      <c r="CP13" s="682"/>
      <c r="CQ13" s="683"/>
      <c r="CR13" s="656">
        <v>2759103</v>
      </c>
      <c r="CS13" s="657"/>
      <c r="CT13" s="657"/>
      <c r="CU13" s="657"/>
      <c r="CV13" s="657"/>
      <c r="CW13" s="657"/>
      <c r="CX13" s="657"/>
      <c r="CY13" s="658"/>
      <c r="CZ13" s="652">
        <v>10.3</v>
      </c>
      <c r="DA13" s="652"/>
      <c r="DB13" s="652"/>
      <c r="DC13" s="652"/>
      <c r="DD13" s="675">
        <v>823524</v>
      </c>
      <c r="DE13" s="657"/>
      <c r="DF13" s="657"/>
      <c r="DG13" s="657"/>
      <c r="DH13" s="657"/>
      <c r="DI13" s="657"/>
      <c r="DJ13" s="657"/>
      <c r="DK13" s="657"/>
      <c r="DL13" s="657"/>
      <c r="DM13" s="657"/>
      <c r="DN13" s="657"/>
      <c r="DO13" s="657"/>
      <c r="DP13" s="658"/>
      <c r="DQ13" s="675">
        <v>1909562</v>
      </c>
      <c r="DR13" s="657"/>
      <c r="DS13" s="657"/>
      <c r="DT13" s="657"/>
      <c r="DU13" s="657"/>
      <c r="DV13" s="657"/>
      <c r="DW13" s="657"/>
      <c r="DX13" s="657"/>
      <c r="DY13" s="657"/>
      <c r="DZ13" s="657"/>
      <c r="EA13" s="657"/>
      <c r="EB13" s="657"/>
      <c r="EC13" s="676"/>
    </row>
    <row r="14" spans="2:143" ht="11.25" customHeight="1" x14ac:dyDescent="0.15">
      <c r="B14" s="653" t="s">
        <v>251</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2" t="s">
        <v>129</v>
      </c>
      <c r="AA14" s="652"/>
      <c r="AB14" s="652"/>
      <c r="AC14" s="652"/>
      <c r="AD14" s="659" t="s">
        <v>129</v>
      </c>
      <c r="AE14" s="659"/>
      <c r="AF14" s="659"/>
      <c r="AG14" s="659"/>
      <c r="AH14" s="659"/>
      <c r="AI14" s="659"/>
      <c r="AJ14" s="659"/>
      <c r="AK14" s="659"/>
      <c r="AL14" s="660" t="s">
        <v>129</v>
      </c>
      <c r="AM14" s="661"/>
      <c r="AN14" s="661"/>
      <c r="AO14" s="662"/>
      <c r="AP14" s="653" t="s">
        <v>252</v>
      </c>
      <c r="AQ14" s="654"/>
      <c r="AR14" s="654"/>
      <c r="AS14" s="654"/>
      <c r="AT14" s="654"/>
      <c r="AU14" s="654"/>
      <c r="AV14" s="654"/>
      <c r="AW14" s="654"/>
      <c r="AX14" s="654"/>
      <c r="AY14" s="654"/>
      <c r="AZ14" s="654"/>
      <c r="BA14" s="654"/>
      <c r="BB14" s="654"/>
      <c r="BC14" s="654"/>
      <c r="BD14" s="654"/>
      <c r="BE14" s="654"/>
      <c r="BF14" s="655"/>
      <c r="BG14" s="656">
        <v>128264</v>
      </c>
      <c r="BH14" s="657"/>
      <c r="BI14" s="657"/>
      <c r="BJ14" s="657"/>
      <c r="BK14" s="657"/>
      <c r="BL14" s="657"/>
      <c r="BM14" s="657"/>
      <c r="BN14" s="658"/>
      <c r="BO14" s="652">
        <v>3.5</v>
      </c>
      <c r="BP14" s="652"/>
      <c r="BQ14" s="652"/>
      <c r="BR14" s="652"/>
      <c r="BS14" s="659" t="s">
        <v>129</v>
      </c>
      <c r="BT14" s="659"/>
      <c r="BU14" s="659"/>
      <c r="BV14" s="659"/>
      <c r="BW14" s="659"/>
      <c r="BX14" s="659"/>
      <c r="BY14" s="659"/>
      <c r="BZ14" s="659"/>
      <c r="CA14" s="659"/>
      <c r="CB14" s="663"/>
      <c r="CD14" s="681" t="s">
        <v>253</v>
      </c>
      <c r="CE14" s="682"/>
      <c r="CF14" s="682"/>
      <c r="CG14" s="682"/>
      <c r="CH14" s="682"/>
      <c r="CI14" s="682"/>
      <c r="CJ14" s="682"/>
      <c r="CK14" s="682"/>
      <c r="CL14" s="682"/>
      <c r="CM14" s="682"/>
      <c r="CN14" s="682"/>
      <c r="CO14" s="682"/>
      <c r="CP14" s="682"/>
      <c r="CQ14" s="683"/>
      <c r="CR14" s="656">
        <v>856574</v>
      </c>
      <c r="CS14" s="657"/>
      <c r="CT14" s="657"/>
      <c r="CU14" s="657"/>
      <c r="CV14" s="657"/>
      <c r="CW14" s="657"/>
      <c r="CX14" s="657"/>
      <c r="CY14" s="658"/>
      <c r="CZ14" s="652">
        <v>3.2</v>
      </c>
      <c r="DA14" s="652"/>
      <c r="DB14" s="652"/>
      <c r="DC14" s="652"/>
      <c r="DD14" s="675">
        <v>116633</v>
      </c>
      <c r="DE14" s="657"/>
      <c r="DF14" s="657"/>
      <c r="DG14" s="657"/>
      <c r="DH14" s="657"/>
      <c r="DI14" s="657"/>
      <c r="DJ14" s="657"/>
      <c r="DK14" s="657"/>
      <c r="DL14" s="657"/>
      <c r="DM14" s="657"/>
      <c r="DN14" s="657"/>
      <c r="DO14" s="657"/>
      <c r="DP14" s="658"/>
      <c r="DQ14" s="675">
        <v>737650</v>
      </c>
      <c r="DR14" s="657"/>
      <c r="DS14" s="657"/>
      <c r="DT14" s="657"/>
      <c r="DU14" s="657"/>
      <c r="DV14" s="657"/>
      <c r="DW14" s="657"/>
      <c r="DX14" s="657"/>
      <c r="DY14" s="657"/>
      <c r="DZ14" s="657"/>
      <c r="EA14" s="657"/>
      <c r="EB14" s="657"/>
      <c r="EC14" s="676"/>
    </row>
    <row r="15" spans="2:143" ht="11.25" customHeight="1" x14ac:dyDescent="0.15">
      <c r="B15" s="653" t="s">
        <v>254</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2" t="s">
        <v>129</v>
      </c>
      <c r="AA15" s="652"/>
      <c r="AB15" s="652"/>
      <c r="AC15" s="652"/>
      <c r="AD15" s="659" t="s">
        <v>129</v>
      </c>
      <c r="AE15" s="659"/>
      <c r="AF15" s="659"/>
      <c r="AG15" s="659"/>
      <c r="AH15" s="659"/>
      <c r="AI15" s="659"/>
      <c r="AJ15" s="659"/>
      <c r="AK15" s="659"/>
      <c r="AL15" s="660" t="s">
        <v>129</v>
      </c>
      <c r="AM15" s="661"/>
      <c r="AN15" s="661"/>
      <c r="AO15" s="662"/>
      <c r="AP15" s="653" t="s">
        <v>255</v>
      </c>
      <c r="AQ15" s="654"/>
      <c r="AR15" s="654"/>
      <c r="AS15" s="654"/>
      <c r="AT15" s="654"/>
      <c r="AU15" s="654"/>
      <c r="AV15" s="654"/>
      <c r="AW15" s="654"/>
      <c r="AX15" s="654"/>
      <c r="AY15" s="654"/>
      <c r="AZ15" s="654"/>
      <c r="BA15" s="654"/>
      <c r="BB15" s="654"/>
      <c r="BC15" s="654"/>
      <c r="BD15" s="654"/>
      <c r="BE15" s="654"/>
      <c r="BF15" s="655"/>
      <c r="BG15" s="656">
        <v>155132</v>
      </c>
      <c r="BH15" s="657"/>
      <c r="BI15" s="657"/>
      <c r="BJ15" s="657"/>
      <c r="BK15" s="657"/>
      <c r="BL15" s="657"/>
      <c r="BM15" s="657"/>
      <c r="BN15" s="658"/>
      <c r="BO15" s="652">
        <v>4.2</v>
      </c>
      <c r="BP15" s="652"/>
      <c r="BQ15" s="652"/>
      <c r="BR15" s="652"/>
      <c r="BS15" s="659" t="s">
        <v>129</v>
      </c>
      <c r="BT15" s="659"/>
      <c r="BU15" s="659"/>
      <c r="BV15" s="659"/>
      <c r="BW15" s="659"/>
      <c r="BX15" s="659"/>
      <c r="BY15" s="659"/>
      <c r="BZ15" s="659"/>
      <c r="CA15" s="659"/>
      <c r="CB15" s="663"/>
      <c r="CD15" s="681" t="s">
        <v>256</v>
      </c>
      <c r="CE15" s="682"/>
      <c r="CF15" s="682"/>
      <c r="CG15" s="682"/>
      <c r="CH15" s="682"/>
      <c r="CI15" s="682"/>
      <c r="CJ15" s="682"/>
      <c r="CK15" s="682"/>
      <c r="CL15" s="682"/>
      <c r="CM15" s="682"/>
      <c r="CN15" s="682"/>
      <c r="CO15" s="682"/>
      <c r="CP15" s="682"/>
      <c r="CQ15" s="683"/>
      <c r="CR15" s="656">
        <v>3092100</v>
      </c>
      <c r="CS15" s="657"/>
      <c r="CT15" s="657"/>
      <c r="CU15" s="657"/>
      <c r="CV15" s="657"/>
      <c r="CW15" s="657"/>
      <c r="CX15" s="657"/>
      <c r="CY15" s="658"/>
      <c r="CZ15" s="652">
        <v>11.5</v>
      </c>
      <c r="DA15" s="652"/>
      <c r="DB15" s="652"/>
      <c r="DC15" s="652"/>
      <c r="DD15" s="675">
        <v>450062</v>
      </c>
      <c r="DE15" s="657"/>
      <c r="DF15" s="657"/>
      <c r="DG15" s="657"/>
      <c r="DH15" s="657"/>
      <c r="DI15" s="657"/>
      <c r="DJ15" s="657"/>
      <c r="DK15" s="657"/>
      <c r="DL15" s="657"/>
      <c r="DM15" s="657"/>
      <c r="DN15" s="657"/>
      <c r="DO15" s="657"/>
      <c r="DP15" s="658"/>
      <c r="DQ15" s="675">
        <v>2371767</v>
      </c>
      <c r="DR15" s="657"/>
      <c r="DS15" s="657"/>
      <c r="DT15" s="657"/>
      <c r="DU15" s="657"/>
      <c r="DV15" s="657"/>
      <c r="DW15" s="657"/>
      <c r="DX15" s="657"/>
      <c r="DY15" s="657"/>
      <c r="DZ15" s="657"/>
      <c r="EA15" s="657"/>
      <c r="EB15" s="657"/>
      <c r="EC15" s="676"/>
    </row>
    <row r="16" spans="2:143" ht="11.25" customHeight="1" x14ac:dyDescent="0.15">
      <c r="B16" s="653" t="s">
        <v>257</v>
      </c>
      <c r="C16" s="654"/>
      <c r="D16" s="654"/>
      <c r="E16" s="654"/>
      <c r="F16" s="654"/>
      <c r="G16" s="654"/>
      <c r="H16" s="654"/>
      <c r="I16" s="654"/>
      <c r="J16" s="654"/>
      <c r="K16" s="654"/>
      <c r="L16" s="654"/>
      <c r="M16" s="654"/>
      <c r="N16" s="654"/>
      <c r="O16" s="654"/>
      <c r="P16" s="654"/>
      <c r="Q16" s="655"/>
      <c r="R16" s="656">
        <v>25222</v>
      </c>
      <c r="S16" s="657"/>
      <c r="T16" s="657"/>
      <c r="U16" s="657"/>
      <c r="V16" s="657"/>
      <c r="W16" s="657"/>
      <c r="X16" s="657"/>
      <c r="Y16" s="658"/>
      <c r="Z16" s="652">
        <v>0.1</v>
      </c>
      <c r="AA16" s="652"/>
      <c r="AB16" s="652"/>
      <c r="AC16" s="652"/>
      <c r="AD16" s="659">
        <v>25222</v>
      </c>
      <c r="AE16" s="659"/>
      <c r="AF16" s="659"/>
      <c r="AG16" s="659"/>
      <c r="AH16" s="659"/>
      <c r="AI16" s="659"/>
      <c r="AJ16" s="659"/>
      <c r="AK16" s="659"/>
      <c r="AL16" s="660">
        <v>0.2</v>
      </c>
      <c r="AM16" s="661"/>
      <c r="AN16" s="661"/>
      <c r="AO16" s="662"/>
      <c r="AP16" s="653" t="s">
        <v>258</v>
      </c>
      <c r="AQ16" s="654"/>
      <c r="AR16" s="654"/>
      <c r="AS16" s="654"/>
      <c r="AT16" s="654"/>
      <c r="AU16" s="654"/>
      <c r="AV16" s="654"/>
      <c r="AW16" s="654"/>
      <c r="AX16" s="654"/>
      <c r="AY16" s="654"/>
      <c r="AZ16" s="654"/>
      <c r="BA16" s="654"/>
      <c r="BB16" s="654"/>
      <c r="BC16" s="654"/>
      <c r="BD16" s="654"/>
      <c r="BE16" s="654"/>
      <c r="BF16" s="655"/>
      <c r="BG16" s="656">
        <v>3245</v>
      </c>
      <c r="BH16" s="657"/>
      <c r="BI16" s="657"/>
      <c r="BJ16" s="657"/>
      <c r="BK16" s="657"/>
      <c r="BL16" s="657"/>
      <c r="BM16" s="657"/>
      <c r="BN16" s="658"/>
      <c r="BO16" s="652">
        <v>0.1</v>
      </c>
      <c r="BP16" s="652"/>
      <c r="BQ16" s="652"/>
      <c r="BR16" s="652"/>
      <c r="BS16" s="659" t="s">
        <v>129</v>
      </c>
      <c r="BT16" s="659"/>
      <c r="BU16" s="659"/>
      <c r="BV16" s="659"/>
      <c r="BW16" s="659"/>
      <c r="BX16" s="659"/>
      <c r="BY16" s="659"/>
      <c r="BZ16" s="659"/>
      <c r="CA16" s="659"/>
      <c r="CB16" s="663"/>
      <c r="CD16" s="681" t="s">
        <v>259</v>
      </c>
      <c r="CE16" s="682"/>
      <c r="CF16" s="682"/>
      <c r="CG16" s="682"/>
      <c r="CH16" s="682"/>
      <c r="CI16" s="682"/>
      <c r="CJ16" s="682"/>
      <c r="CK16" s="682"/>
      <c r="CL16" s="682"/>
      <c r="CM16" s="682"/>
      <c r="CN16" s="682"/>
      <c r="CO16" s="682"/>
      <c r="CP16" s="682"/>
      <c r="CQ16" s="683"/>
      <c r="CR16" s="656">
        <v>1489689</v>
      </c>
      <c r="CS16" s="657"/>
      <c r="CT16" s="657"/>
      <c r="CU16" s="657"/>
      <c r="CV16" s="657"/>
      <c r="CW16" s="657"/>
      <c r="CX16" s="657"/>
      <c r="CY16" s="658"/>
      <c r="CZ16" s="652">
        <v>5.5</v>
      </c>
      <c r="DA16" s="652"/>
      <c r="DB16" s="652"/>
      <c r="DC16" s="652"/>
      <c r="DD16" s="675" t="s">
        <v>129</v>
      </c>
      <c r="DE16" s="657"/>
      <c r="DF16" s="657"/>
      <c r="DG16" s="657"/>
      <c r="DH16" s="657"/>
      <c r="DI16" s="657"/>
      <c r="DJ16" s="657"/>
      <c r="DK16" s="657"/>
      <c r="DL16" s="657"/>
      <c r="DM16" s="657"/>
      <c r="DN16" s="657"/>
      <c r="DO16" s="657"/>
      <c r="DP16" s="658"/>
      <c r="DQ16" s="675">
        <v>248813</v>
      </c>
      <c r="DR16" s="657"/>
      <c r="DS16" s="657"/>
      <c r="DT16" s="657"/>
      <c r="DU16" s="657"/>
      <c r="DV16" s="657"/>
      <c r="DW16" s="657"/>
      <c r="DX16" s="657"/>
      <c r="DY16" s="657"/>
      <c r="DZ16" s="657"/>
      <c r="EA16" s="657"/>
      <c r="EB16" s="657"/>
      <c r="EC16" s="676"/>
    </row>
    <row r="17" spans="2:133" ht="11.25" customHeight="1" x14ac:dyDescent="0.15">
      <c r="B17" s="653" t="s">
        <v>260</v>
      </c>
      <c r="C17" s="654"/>
      <c r="D17" s="654"/>
      <c r="E17" s="654"/>
      <c r="F17" s="654"/>
      <c r="G17" s="654"/>
      <c r="H17" s="654"/>
      <c r="I17" s="654"/>
      <c r="J17" s="654"/>
      <c r="K17" s="654"/>
      <c r="L17" s="654"/>
      <c r="M17" s="654"/>
      <c r="N17" s="654"/>
      <c r="O17" s="654"/>
      <c r="P17" s="654"/>
      <c r="Q17" s="655"/>
      <c r="R17" s="656">
        <v>39601</v>
      </c>
      <c r="S17" s="657"/>
      <c r="T17" s="657"/>
      <c r="U17" s="657"/>
      <c r="V17" s="657"/>
      <c r="W17" s="657"/>
      <c r="X17" s="657"/>
      <c r="Y17" s="658"/>
      <c r="Z17" s="652">
        <v>0.1</v>
      </c>
      <c r="AA17" s="652"/>
      <c r="AB17" s="652"/>
      <c r="AC17" s="652"/>
      <c r="AD17" s="659">
        <v>39601</v>
      </c>
      <c r="AE17" s="659"/>
      <c r="AF17" s="659"/>
      <c r="AG17" s="659"/>
      <c r="AH17" s="659"/>
      <c r="AI17" s="659"/>
      <c r="AJ17" s="659"/>
      <c r="AK17" s="659"/>
      <c r="AL17" s="660">
        <v>0.2</v>
      </c>
      <c r="AM17" s="661"/>
      <c r="AN17" s="661"/>
      <c r="AO17" s="662"/>
      <c r="AP17" s="653" t="s">
        <v>261</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2" t="s">
        <v>129</v>
      </c>
      <c r="BP17" s="652"/>
      <c r="BQ17" s="652"/>
      <c r="BR17" s="652"/>
      <c r="BS17" s="659" t="s">
        <v>129</v>
      </c>
      <c r="BT17" s="659"/>
      <c r="BU17" s="659"/>
      <c r="BV17" s="659"/>
      <c r="BW17" s="659"/>
      <c r="BX17" s="659"/>
      <c r="BY17" s="659"/>
      <c r="BZ17" s="659"/>
      <c r="CA17" s="659"/>
      <c r="CB17" s="663"/>
      <c r="CD17" s="681" t="s">
        <v>262</v>
      </c>
      <c r="CE17" s="682"/>
      <c r="CF17" s="682"/>
      <c r="CG17" s="682"/>
      <c r="CH17" s="682"/>
      <c r="CI17" s="682"/>
      <c r="CJ17" s="682"/>
      <c r="CK17" s="682"/>
      <c r="CL17" s="682"/>
      <c r="CM17" s="682"/>
      <c r="CN17" s="682"/>
      <c r="CO17" s="682"/>
      <c r="CP17" s="682"/>
      <c r="CQ17" s="683"/>
      <c r="CR17" s="656">
        <v>3837381</v>
      </c>
      <c r="CS17" s="657"/>
      <c r="CT17" s="657"/>
      <c r="CU17" s="657"/>
      <c r="CV17" s="657"/>
      <c r="CW17" s="657"/>
      <c r="CX17" s="657"/>
      <c r="CY17" s="658"/>
      <c r="CZ17" s="652">
        <v>14.3</v>
      </c>
      <c r="DA17" s="652"/>
      <c r="DB17" s="652"/>
      <c r="DC17" s="652"/>
      <c r="DD17" s="675" t="s">
        <v>129</v>
      </c>
      <c r="DE17" s="657"/>
      <c r="DF17" s="657"/>
      <c r="DG17" s="657"/>
      <c r="DH17" s="657"/>
      <c r="DI17" s="657"/>
      <c r="DJ17" s="657"/>
      <c r="DK17" s="657"/>
      <c r="DL17" s="657"/>
      <c r="DM17" s="657"/>
      <c r="DN17" s="657"/>
      <c r="DO17" s="657"/>
      <c r="DP17" s="658"/>
      <c r="DQ17" s="675">
        <v>3763750</v>
      </c>
      <c r="DR17" s="657"/>
      <c r="DS17" s="657"/>
      <c r="DT17" s="657"/>
      <c r="DU17" s="657"/>
      <c r="DV17" s="657"/>
      <c r="DW17" s="657"/>
      <c r="DX17" s="657"/>
      <c r="DY17" s="657"/>
      <c r="DZ17" s="657"/>
      <c r="EA17" s="657"/>
      <c r="EB17" s="657"/>
      <c r="EC17" s="676"/>
    </row>
    <row r="18" spans="2:133" ht="11.25" customHeight="1" x14ac:dyDescent="0.15">
      <c r="B18" s="653" t="s">
        <v>263</v>
      </c>
      <c r="C18" s="654"/>
      <c r="D18" s="654"/>
      <c r="E18" s="654"/>
      <c r="F18" s="654"/>
      <c r="G18" s="654"/>
      <c r="H18" s="654"/>
      <c r="I18" s="654"/>
      <c r="J18" s="654"/>
      <c r="K18" s="654"/>
      <c r="L18" s="654"/>
      <c r="M18" s="654"/>
      <c r="N18" s="654"/>
      <c r="O18" s="654"/>
      <c r="P18" s="654"/>
      <c r="Q18" s="655"/>
      <c r="R18" s="656">
        <v>50049</v>
      </c>
      <c r="S18" s="657"/>
      <c r="T18" s="657"/>
      <c r="U18" s="657"/>
      <c r="V18" s="657"/>
      <c r="W18" s="657"/>
      <c r="X18" s="657"/>
      <c r="Y18" s="658"/>
      <c r="Z18" s="652">
        <v>0.2</v>
      </c>
      <c r="AA18" s="652"/>
      <c r="AB18" s="652"/>
      <c r="AC18" s="652"/>
      <c r="AD18" s="659">
        <v>48998</v>
      </c>
      <c r="AE18" s="659"/>
      <c r="AF18" s="659"/>
      <c r="AG18" s="659"/>
      <c r="AH18" s="659"/>
      <c r="AI18" s="659"/>
      <c r="AJ18" s="659"/>
      <c r="AK18" s="659"/>
      <c r="AL18" s="660">
        <v>0.30000001192092896</v>
      </c>
      <c r="AM18" s="661"/>
      <c r="AN18" s="661"/>
      <c r="AO18" s="662"/>
      <c r="AP18" s="653" t="s">
        <v>264</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2" t="s">
        <v>129</v>
      </c>
      <c r="BP18" s="652"/>
      <c r="BQ18" s="652"/>
      <c r="BR18" s="652"/>
      <c r="BS18" s="659" t="s">
        <v>129</v>
      </c>
      <c r="BT18" s="659"/>
      <c r="BU18" s="659"/>
      <c r="BV18" s="659"/>
      <c r="BW18" s="659"/>
      <c r="BX18" s="659"/>
      <c r="BY18" s="659"/>
      <c r="BZ18" s="659"/>
      <c r="CA18" s="659"/>
      <c r="CB18" s="663"/>
      <c r="CD18" s="681" t="s">
        <v>265</v>
      </c>
      <c r="CE18" s="682"/>
      <c r="CF18" s="682"/>
      <c r="CG18" s="682"/>
      <c r="CH18" s="682"/>
      <c r="CI18" s="682"/>
      <c r="CJ18" s="682"/>
      <c r="CK18" s="682"/>
      <c r="CL18" s="682"/>
      <c r="CM18" s="682"/>
      <c r="CN18" s="682"/>
      <c r="CO18" s="682"/>
      <c r="CP18" s="682"/>
      <c r="CQ18" s="683"/>
      <c r="CR18" s="656" t="s">
        <v>129</v>
      </c>
      <c r="CS18" s="657"/>
      <c r="CT18" s="657"/>
      <c r="CU18" s="657"/>
      <c r="CV18" s="657"/>
      <c r="CW18" s="657"/>
      <c r="CX18" s="657"/>
      <c r="CY18" s="658"/>
      <c r="CZ18" s="652" t="s">
        <v>129</v>
      </c>
      <c r="DA18" s="652"/>
      <c r="DB18" s="652"/>
      <c r="DC18" s="652"/>
      <c r="DD18" s="675" t="s">
        <v>129</v>
      </c>
      <c r="DE18" s="657"/>
      <c r="DF18" s="657"/>
      <c r="DG18" s="657"/>
      <c r="DH18" s="657"/>
      <c r="DI18" s="657"/>
      <c r="DJ18" s="657"/>
      <c r="DK18" s="657"/>
      <c r="DL18" s="657"/>
      <c r="DM18" s="657"/>
      <c r="DN18" s="657"/>
      <c r="DO18" s="657"/>
      <c r="DP18" s="658"/>
      <c r="DQ18" s="675" t="s">
        <v>129</v>
      </c>
      <c r="DR18" s="657"/>
      <c r="DS18" s="657"/>
      <c r="DT18" s="657"/>
      <c r="DU18" s="657"/>
      <c r="DV18" s="657"/>
      <c r="DW18" s="657"/>
      <c r="DX18" s="657"/>
      <c r="DY18" s="657"/>
      <c r="DZ18" s="657"/>
      <c r="EA18" s="657"/>
      <c r="EB18" s="657"/>
      <c r="EC18" s="676"/>
    </row>
    <row r="19" spans="2:133" ht="11.25" customHeight="1" x14ac:dyDescent="0.15">
      <c r="B19" s="653" t="s">
        <v>266</v>
      </c>
      <c r="C19" s="654"/>
      <c r="D19" s="654"/>
      <c r="E19" s="654"/>
      <c r="F19" s="654"/>
      <c r="G19" s="654"/>
      <c r="H19" s="654"/>
      <c r="I19" s="654"/>
      <c r="J19" s="654"/>
      <c r="K19" s="654"/>
      <c r="L19" s="654"/>
      <c r="M19" s="654"/>
      <c r="N19" s="654"/>
      <c r="O19" s="654"/>
      <c r="P19" s="654"/>
      <c r="Q19" s="655"/>
      <c r="R19" s="656">
        <v>10862</v>
      </c>
      <c r="S19" s="657"/>
      <c r="T19" s="657"/>
      <c r="U19" s="657"/>
      <c r="V19" s="657"/>
      <c r="W19" s="657"/>
      <c r="X19" s="657"/>
      <c r="Y19" s="658"/>
      <c r="Z19" s="652">
        <v>0</v>
      </c>
      <c r="AA19" s="652"/>
      <c r="AB19" s="652"/>
      <c r="AC19" s="652"/>
      <c r="AD19" s="659">
        <v>10862</v>
      </c>
      <c r="AE19" s="659"/>
      <c r="AF19" s="659"/>
      <c r="AG19" s="659"/>
      <c r="AH19" s="659"/>
      <c r="AI19" s="659"/>
      <c r="AJ19" s="659"/>
      <c r="AK19" s="659"/>
      <c r="AL19" s="660">
        <v>0.1</v>
      </c>
      <c r="AM19" s="661"/>
      <c r="AN19" s="661"/>
      <c r="AO19" s="662"/>
      <c r="AP19" s="653" t="s">
        <v>267</v>
      </c>
      <c r="AQ19" s="654"/>
      <c r="AR19" s="654"/>
      <c r="AS19" s="654"/>
      <c r="AT19" s="654"/>
      <c r="AU19" s="654"/>
      <c r="AV19" s="654"/>
      <c r="AW19" s="654"/>
      <c r="AX19" s="654"/>
      <c r="AY19" s="654"/>
      <c r="AZ19" s="654"/>
      <c r="BA19" s="654"/>
      <c r="BB19" s="654"/>
      <c r="BC19" s="654"/>
      <c r="BD19" s="654"/>
      <c r="BE19" s="654"/>
      <c r="BF19" s="655"/>
      <c r="BG19" s="656">
        <v>95194</v>
      </c>
      <c r="BH19" s="657"/>
      <c r="BI19" s="657"/>
      <c r="BJ19" s="657"/>
      <c r="BK19" s="657"/>
      <c r="BL19" s="657"/>
      <c r="BM19" s="657"/>
      <c r="BN19" s="658"/>
      <c r="BO19" s="652">
        <v>2.6</v>
      </c>
      <c r="BP19" s="652"/>
      <c r="BQ19" s="652"/>
      <c r="BR19" s="652"/>
      <c r="BS19" s="659" t="s">
        <v>129</v>
      </c>
      <c r="BT19" s="659"/>
      <c r="BU19" s="659"/>
      <c r="BV19" s="659"/>
      <c r="BW19" s="659"/>
      <c r="BX19" s="659"/>
      <c r="BY19" s="659"/>
      <c r="BZ19" s="659"/>
      <c r="CA19" s="659"/>
      <c r="CB19" s="663"/>
      <c r="CD19" s="681" t="s">
        <v>268</v>
      </c>
      <c r="CE19" s="682"/>
      <c r="CF19" s="682"/>
      <c r="CG19" s="682"/>
      <c r="CH19" s="682"/>
      <c r="CI19" s="682"/>
      <c r="CJ19" s="682"/>
      <c r="CK19" s="682"/>
      <c r="CL19" s="682"/>
      <c r="CM19" s="682"/>
      <c r="CN19" s="682"/>
      <c r="CO19" s="682"/>
      <c r="CP19" s="682"/>
      <c r="CQ19" s="683"/>
      <c r="CR19" s="656" t="s">
        <v>129</v>
      </c>
      <c r="CS19" s="657"/>
      <c r="CT19" s="657"/>
      <c r="CU19" s="657"/>
      <c r="CV19" s="657"/>
      <c r="CW19" s="657"/>
      <c r="CX19" s="657"/>
      <c r="CY19" s="658"/>
      <c r="CZ19" s="652" t="s">
        <v>129</v>
      </c>
      <c r="DA19" s="652"/>
      <c r="DB19" s="652"/>
      <c r="DC19" s="652"/>
      <c r="DD19" s="675" t="s">
        <v>129</v>
      </c>
      <c r="DE19" s="657"/>
      <c r="DF19" s="657"/>
      <c r="DG19" s="657"/>
      <c r="DH19" s="657"/>
      <c r="DI19" s="657"/>
      <c r="DJ19" s="657"/>
      <c r="DK19" s="657"/>
      <c r="DL19" s="657"/>
      <c r="DM19" s="657"/>
      <c r="DN19" s="657"/>
      <c r="DO19" s="657"/>
      <c r="DP19" s="658"/>
      <c r="DQ19" s="675" t="s">
        <v>129</v>
      </c>
      <c r="DR19" s="657"/>
      <c r="DS19" s="657"/>
      <c r="DT19" s="657"/>
      <c r="DU19" s="657"/>
      <c r="DV19" s="657"/>
      <c r="DW19" s="657"/>
      <c r="DX19" s="657"/>
      <c r="DY19" s="657"/>
      <c r="DZ19" s="657"/>
      <c r="EA19" s="657"/>
      <c r="EB19" s="657"/>
      <c r="EC19" s="676"/>
    </row>
    <row r="20" spans="2:133" ht="11.25" customHeight="1" x14ac:dyDescent="0.15">
      <c r="B20" s="653" t="s">
        <v>269</v>
      </c>
      <c r="C20" s="654"/>
      <c r="D20" s="654"/>
      <c r="E20" s="654"/>
      <c r="F20" s="654"/>
      <c r="G20" s="654"/>
      <c r="H20" s="654"/>
      <c r="I20" s="654"/>
      <c r="J20" s="654"/>
      <c r="K20" s="654"/>
      <c r="L20" s="654"/>
      <c r="M20" s="654"/>
      <c r="N20" s="654"/>
      <c r="O20" s="654"/>
      <c r="P20" s="654"/>
      <c r="Q20" s="655"/>
      <c r="R20" s="656">
        <v>7638</v>
      </c>
      <c r="S20" s="657"/>
      <c r="T20" s="657"/>
      <c r="U20" s="657"/>
      <c r="V20" s="657"/>
      <c r="W20" s="657"/>
      <c r="X20" s="657"/>
      <c r="Y20" s="658"/>
      <c r="Z20" s="652">
        <v>0</v>
      </c>
      <c r="AA20" s="652"/>
      <c r="AB20" s="652"/>
      <c r="AC20" s="652"/>
      <c r="AD20" s="659">
        <v>7638</v>
      </c>
      <c r="AE20" s="659"/>
      <c r="AF20" s="659"/>
      <c r="AG20" s="659"/>
      <c r="AH20" s="659"/>
      <c r="AI20" s="659"/>
      <c r="AJ20" s="659"/>
      <c r="AK20" s="659"/>
      <c r="AL20" s="660">
        <v>0</v>
      </c>
      <c r="AM20" s="661"/>
      <c r="AN20" s="661"/>
      <c r="AO20" s="662"/>
      <c r="AP20" s="653" t="s">
        <v>270</v>
      </c>
      <c r="AQ20" s="654"/>
      <c r="AR20" s="654"/>
      <c r="AS20" s="654"/>
      <c r="AT20" s="654"/>
      <c r="AU20" s="654"/>
      <c r="AV20" s="654"/>
      <c r="AW20" s="654"/>
      <c r="AX20" s="654"/>
      <c r="AY20" s="654"/>
      <c r="AZ20" s="654"/>
      <c r="BA20" s="654"/>
      <c r="BB20" s="654"/>
      <c r="BC20" s="654"/>
      <c r="BD20" s="654"/>
      <c r="BE20" s="654"/>
      <c r="BF20" s="655"/>
      <c r="BG20" s="656">
        <v>95194</v>
      </c>
      <c r="BH20" s="657"/>
      <c r="BI20" s="657"/>
      <c r="BJ20" s="657"/>
      <c r="BK20" s="657"/>
      <c r="BL20" s="657"/>
      <c r="BM20" s="657"/>
      <c r="BN20" s="658"/>
      <c r="BO20" s="652">
        <v>2.6</v>
      </c>
      <c r="BP20" s="652"/>
      <c r="BQ20" s="652"/>
      <c r="BR20" s="652"/>
      <c r="BS20" s="659" t="s">
        <v>129</v>
      </c>
      <c r="BT20" s="659"/>
      <c r="BU20" s="659"/>
      <c r="BV20" s="659"/>
      <c r="BW20" s="659"/>
      <c r="BX20" s="659"/>
      <c r="BY20" s="659"/>
      <c r="BZ20" s="659"/>
      <c r="CA20" s="659"/>
      <c r="CB20" s="663"/>
      <c r="CD20" s="681" t="s">
        <v>271</v>
      </c>
      <c r="CE20" s="682"/>
      <c r="CF20" s="682"/>
      <c r="CG20" s="682"/>
      <c r="CH20" s="682"/>
      <c r="CI20" s="682"/>
      <c r="CJ20" s="682"/>
      <c r="CK20" s="682"/>
      <c r="CL20" s="682"/>
      <c r="CM20" s="682"/>
      <c r="CN20" s="682"/>
      <c r="CO20" s="682"/>
      <c r="CP20" s="682"/>
      <c r="CQ20" s="683"/>
      <c r="CR20" s="656">
        <v>26851562</v>
      </c>
      <c r="CS20" s="657"/>
      <c r="CT20" s="657"/>
      <c r="CU20" s="657"/>
      <c r="CV20" s="657"/>
      <c r="CW20" s="657"/>
      <c r="CX20" s="657"/>
      <c r="CY20" s="658"/>
      <c r="CZ20" s="652">
        <v>100</v>
      </c>
      <c r="DA20" s="652"/>
      <c r="DB20" s="652"/>
      <c r="DC20" s="652"/>
      <c r="DD20" s="675">
        <v>2777760</v>
      </c>
      <c r="DE20" s="657"/>
      <c r="DF20" s="657"/>
      <c r="DG20" s="657"/>
      <c r="DH20" s="657"/>
      <c r="DI20" s="657"/>
      <c r="DJ20" s="657"/>
      <c r="DK20" s="657"/>
      <c r="DL20" s="657"/>
      <c r="DM20" s="657"/>
      <c r="DN20" s="657"/>
      <c r="DO20" s="657"/>
      <c r="DP20" s="658"/>
      <c r="DQ20" s="675">
        <v>18328140</v>
      </c>
      <c r="DR20" s="657"/>
      <c r="DS20" s="657"/>
      <c r="DT20" s="657"/>
      <c r="DU20" s="657"/>
      <c r="DV20" s="657"/>
      <c r="DW20" s="657"/>
      <c r="DX20" s="657"/>
      <c r="DY20" s="657"/>
      <c r="DZ20" s="657"/>
      <c r="EA20" s="657"/>
      <c r="EB20" s="657"/>
      <c r="EC20" s="676"/>
    </row>
    <row r="21" spans="2:133" ht="11.25" customHeight="1" x14ac:dyDescent="0.15">
      <c r="B21" s="653" t="s">
        <v>272</v>
      </c>
      <c r="C21" s="654"/>
      <c r="D21" s="654"/>
      <c r="E21" s="654"/>
      <c r="F21" s="654"/>
      <c r="G21" s="654"/>
      <c r="H21" s="654"/>
      <c r="I21" s="654"/>
      <c r="J21" s="654"/>
      <c r="K21" s="654"/>
      <c r="L21" s="654"/>
      <c r="M21" s="654"/>
      <c r="N21" s="654"/>
      <c r="O21" s="654"/>
      <c r="P21" s="654"/>
      <c r="Q21" s="655"/>
      <c r="R21" s="656">
        <v>1793</v>
      </c>
      <c r="S21" s="657"/>
      <c r="T21" s="657"/>
      <c r="U21" s="657"/>
      <c r="V21" s="657"/>
      <c r="W21" s="657"/>
      <c r="X21" s="657"/>
      <c r="Y21" s="658"/>
      <c r="Z21" s="652">
        <v>0</v>
      </c>
      <c r="AA21" s="652"/>
      <c r="AB21" s="652"/>
      <c r="AC21" s="652"/>
      <c r="AD21" s="659">
        <v>1793</v>
      </c>
      <c r="AE21" s="659"/>
      <c r="AF21" s="659"/>
      <c r="AG21" s="659"/>
      <c r="AH21" s="659"/>
      <c r="AI21" s="659"/>
      <c r="AJ21" s="659"/>
      <c r="AK21" s="659"/>
      <c r="AL21" s="660">
        <v>0</v>
      </c>
      <c r="AM21" s="661"/>
      <c r="AN21" s="661"/>
      <c r="AO21" s="662"/>
      <c r="AP21" s="694" t="s">
        <v>273</v>
      </c>
      <c r="AQ21" s="695"/>
      <c r="AR21" s="695"/>
      <c r="AS21" s="695"/>
      <c r="AT21" s="695"/>
      <c r="AU21" s="695"/>
      <c r="AV21" s="695"/>
      <c r="AW21" s="695"/>
      <c r="AX21" s="695"/>
      <c r="AY21" s="695"/>
      <c r="AZ21" s="695"/>
      <c r="BA21" s="695"/>
      <c r="BB21" s="695"/>
      <c r="BC21" s="695"/>
      <c r="BD21" s="695"/>
      <c r="BE21" s="695"/>
      <c r="BF21" s="696"/>
      <c r="BG21" s="656">
        <v>5644</v>
      </c>
      <c r="BH21" s="657"/>
      <c r="BI21" s="657"/>
      <c r="BJ21" s="657"/>
      <c r="BK21" s="657"/>
      <c r="BL21" s="657"/>
      <c r="BM21" s="657"/>
      <c r="BN21" s="658"/>
      <c r="BO21" s="652">
        <v>0.2</v>
      </c>
      <c r="BP21" s="652"/>
      <c r="BQ21" s="652"/>
      <c r="BR21" s="652"/>
      <c r="BS21" s="659" t="s">
        <v>129</v>
      </c>
      <c r="BT21" s="659"/>
      <c r="BU21" s="659"/>
      <c r="BV21" s="659"/>
      <c r="BW21" s="659"/>
      <c r="BX21" s="659"/>
      <c r="BY21" s="659"/>
      <c r="BZ21" s="659"/>
      <c r="CA21" s="659"/>
      <c r="CB21" s="663"/>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x14ac:dyDescent="0.15">
      <c r="B22" s="700" t="s">
        <v>274</v>
      </c>
      <c r="C22" s="701"/>
      <c r="D22" s="701"/>
      <c r="E22" s="701"/>
      <c r="F22" s="701"/>
      <c r="G22" s="701"/>
      <c r="H22" s="701"/>
      <c r="I22" s="701"/>
      <c r="J22" s="701"/>
      <c r="K22" s="701"/>
      <c r="L22" s="701"/>
      <c r="M22" s="701"/>
      <c r="N22" s="701"/>
      <c r="O22" s="701"/>
      <c r="P22" s="701"/>
      <c r="Q22" s="702"/>
      <c r="R22" s="656">
        <v>29756</v>
      </c>
      <c r="S22" s="657"/>
      <c r="T22" s="657"/>
      <c r="U22" s="657"/>
      <c r="V22" s="657"/>
      <c r="W22" s="657"/>
      <c r="X22" s="657"/>
      <c r="Y22" s="658"/>
      <c r="Z22" s="652">
        <v>0.1</v>
      </c>
      <c r="AA22" s="652"/>
      <c r="AB22" s="652"/>
      <c r="AC22" s="652"/>
      <c r="AD22" s="659">
        <v>28705</v>
      </c>
      <c r="AE22" s="659"/>
      <c r="AF22" s="659"/>
      <c r="AG22" s="659"/>
      <c r="AH22" s="659"/>
      <c r="AI22" s="659"/>
      <c r="AJ22" s="659"/>
      <c r="AK22" s="659"/>
      <c r="AL22" s="660">
        <v>0.20000000298023224</v>
      </c>
      <c r="AM22" s="661"/>
      <c r="AN22" s="661"/>
      <c r="AO22" s="662"/>
      <c r="AP22" s="694" t="s">
        <v>275</v>
      </c>
      <c r="AQ22" s="695"/>
      <c r="AR22" s="695"/>
      <c r="AS22" s="695"/>
      <c r="AT22" s="695"/>
      <c r="AU22" s="695"/>
      <c r="AV22" s="695"/>
      <c r="AW22" s="695"/>
      <c r="AX22" s="695"/>
      <c r="AY22" s="695"/>
      <c r="AZ22" s="695"/>
      <c r="BA22" s="695"/>
      <c r="BB22" s="695"/>
      <c r="BC22" s="695"/>
      <c r="BD22" s="695"/>
      <c r="BE22" s="695"/>
      <c r="BF22" s="696"/>
      <c r="BG22" s="656" t="s">
        <v>129</v>
      </c>
      <c r="BH22" s="657"/>
      <c r="BI22" s="657"/>
      <c r="BJ22" s="657"/>
      <c r="BK22" s="657"/>
      <c r="BL22" s="657"/>
      <c r="BM22" s="657"/>
      <c r="BN22" s="658"/>
      <c r="BO22" s="652" t="s">
        <v>129</v>
      </c>
      <c r="BP22" s="652"/>
      <c r="BQ22" s="652"/>
      <c r="BR22" s="652"/>
      <c r="BS22" s="659" t="s">
        <v>129</v>
      </c>
      <c r="BT22" s="659"/>
      <c r="BU22" s="659"/>
      <c r="BV22" s="659"/>
      <c r="BW22" s="659"/>
      <c r="BX22" s="659"/>
      <c r="BY22" s="659"/>
      <c r="BZ22" s="659"/>
      <c r="CA22" s="659"/>
      <c r="CB22" s="663"/>
      <c r="CD22" s="645" t="s">
        <v>276</v>
      </c>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7"/>
    </row>
    <row r="23" spans="2:133" ht="11.25" customHeight="1" x14ac:dyDescent="0.15">
      <c r="B23" s="653" t="s">
        <v>277</v>
      </c>
      <c r="C23" s="654"/>
      <c r="D23" s="654"/>
      <c r="E23" s="654"/>
      <c r="F23" s="654"/>
      <c r="G23" s="654"/>
      <c r="H23" s="654"/>
      <c r="I23" s="654"/>
      <c r="J23" s="654"/>
      <c r="K23" s="654"/>
      <c r="L23" s="654"/>
      <c r="M23" s="654"/>
      <c r="N23" s="654"/>
      <c r="O23" s="654"/>
      <c r="P23" s="654"/>
      <c r="Q23" s="655"/>
      <c r="R23" s="656">
        <v>12520725</v>
      </c>
      <c r="S23" s="657"/>
      <c r="T23" s="657"/>
      <c r="U23" s="657"/>
      <c r="V23" s="657"/>
      <c r="W23" s="657"/>
      <c r="X23" s="657"/>
      <c r="Y23" s="658"/>
      <c r="Z23" s="652">
        <v>43.4</v>
      </c>
      <c r="AA23" s="652"/>
      <c r="AB23" s="652"/>
      <c r="AC23" s="652"/>
      <c r="AD23" s="659">
        <v>11152188</v>
      </c>
      <c r="AE23" s="659"/>
      <c r="AF23" s="659"/>
      <c r="AG23" s="659"/>
      <c r="AH23" s="659"/>
      <c r="AI23" s="659"/>
      <c r="AJ23" s="659"/>
      <c r="AK23" s="659"/>
      <c r="AL23" s="660">
        <v>69.3</v>
      </c>
      <c r="AM23" s="661"/>
      <c r="AN23" s="661"/>
      <c r="AO23" s="662"/>
      <c r="AP23" s="694" t="s">
        <v>278</v>
      </c>
      <c r="AQ23" s="695"/>
      <c r="AR23" s="695"/>
      <c r="AS23" s="695"/>
      <c r="AT23" s="695"/>
      <c r="AU23" s="695"/>
      <c r="AV23" s="695"/>
      <c r="AW23" s="695"/>
      <c r="AX23" s="695"/>
      <c r="AY23" s="695"/>
      <c r="AZ23" s="695"/>
      <c r="BA23" s="695"/>
      <c r="BB23" s="695"/>
      <c r="BC23" s="695"/>
      <c r="BD23" s="695"/>
      <c r="BE23" s="695"/>
      <c r="BF23" s="696"/>
      <c r="BG23" s="656">
        <v>89550</v>
      </c>
      <c r="BH23" s="657"/>
      <c r="BI23" s="657"/>
      <c r="BJ23" s="657"/>
      <c r="BK23" s="657"/>
      <c r="BL23" s="657"/>
      <c r="BM23" s="657"/>
      <c r="BN23" s="658"/>
      <c r="BO23" s="652">
        <v>2.4</v>
      </c>
      <c r="BP23" s="652"/>
      <c r="BQ23" s="652"/>
      <c r="BR23" s="652"/>
      <c r="BS23" s="659" t="s">
        <v>129</v>
      </c>
      <c r="BT23" s="659"/>
      <c r="BU23" s="659"/>
      <c r="BV23" s="659"/>
      <c r="BW23" s="659"/>
      <c r="BX23" s="659"/>
      <c r="BY23" s="659"/>
      <c r="BZ23" s="659"/>
      <c r="CA23" s="659"/>
      <c r="CB23" s="663"/>
      <c r="CD23" s="645" t="s">
        <v>218</v>
      </c>
      <c r="CE23" s="646"/>
      <c r="CF23" s="646"/>
      <c r="CG23" s="646"/>
      <c r="CH23" s="646"/>
      <c r="CI23" s="646"/>
      <c r="CJ23" s="646"/>
      <c r="CK23" s="646"/>
      <c r="CL23" s="646"/>
      <c r="CM23" s="646"/>
      <c r="CN23" s="646"/>
      <c r="CO23" s="646"/>
      <c r="CP23" s="646"/>
      <c r="CQ23" s="647"/>
      <c r="CR23" s="645" t="s">
        <v>279</v>
      </c>
      <c r="CS23" s="646"/>
      <c r="CT23" s="646"/>
      <c r="CU23" s="646"/>
      <c r="CV23" s="646"/>
      <c r="CW23" s="646"/>
      <c r="CX23" s="646"/>
      <c r="CY23" s="647"/>
      <c r="CZ23" s="645" t="s">
        <v>280</v>
      </c>
      <c r="DA23" s="646"/>
      <c r="DB23" s="646"/>
      <c r="DC23" s="647"/>
      <c r="DD23" s="645" t="s">
        <v>281</v>
      </c>
      <c r="DE23" s="646"/>
      <c r="DF23" s="646"/>
      <c r="DG23" s="646"/>
      <c r="DH23" s="646"/>
      <c r="DI23" s="646"/>
      <c r="DJ23" s="646"/>
      <c r="DK23" s="647"/>
      <c r="DL23" s="697" t="s">
        <v>282</v>
      </c>
      <c r="DM23" s="698"/>
      <c r="DN23" s="698"/>
      <c r="DO23" s="698"/>
      <c r="DP23" s="698"/>
      <c r="DQ23" s="698"/>
      <c r="DR23" s="698"/>
      <c r="DS23" s="698"/>
      <c r="DT23" s="698"/>
      <c r="DU23" s="698"/>
      <c r="DV23" s="699"/>
      <c r="DW23" s="645" t="s">
        <v>283</v>
      </c>
      <c r="DX23" s="646"/>
      <c r="DY23" s="646"/>
      <c r="DZ23" s="646"/>
      <c r="EA23" s="646"/>
      <c r="EB23" s="646"/>
      <c r="EC23" s="647"/>
    </row>
    <row r="24" spans="2:133" ht="11.25" customHeight="1" x14ac:dyDescent="0.15">
      <c r="B24" s="653" t="s">
        <v>284</v>
      </c>
      <c r="C24" s="654"/>
      <c r="D24" s="654"/>
      <c r="E24" s="654"/>
      <c r="F24" s="654"/>
      <c r="G24" s="654"/>
      <c r="H24" s="654"/>
      <c r="I24" s="654"/>
      <c r="J24" s="654"/>
      <c r="K24" s="654"/>
      <c r="L24" s="654"/>
      <c r="M24" s="654"/>
      <c r="N24" s="654"/>
      <c r="O24" s="654"/>
      <c r="P24" s="654"/>
      <c r="Q24" s="655"/>
      <c r="R24" s="656">
        <v>11152188</v>
      </c>
      <c r="S24" s="657"/>
      <c r="T24" s="657"/>
      <c r="U24" s="657"/>
      <c r="V24" s="657"/>
      <c r="W24" s="657"/>
      <c r="X24" s="657"/>
      <c r="Y24" s="658"/>
      <c r="Z24" s="652">
        <v>38.6</v>
      </c>
      <c r="AA24" s="652"/>
      <c r="AB24" s="652"/>
      <c r="AC24" s="652"/>
      <c r="AD24" s="659">
        <v>11152188</v>
      </c>
      <c r="AE24" s="659"/>
      <c r="AF24" s="659"/>
      <c r="AG24" s="659"/>
      <c r="AH24" s="659"/>
      <c r="AI24" s="659"/>
      <c r="AJ24" s="659"/>
      <c r="AK24" s="659"/>
      <c r="AL24" s="660">
        <v>69.3</v>
      </c>
      <c r="AM24" s="661"/>
      <c r="AN24" s="661"/>
      <c r="AO24" s="662"/>
      <c r="AP24" s="694" t="s">
        <v>285</v>
      </c>
      <c r="AQ24" s="695"/>
      <c r="AR24" s="695"/>
      <c r="AS24" s="695"/>
      <c r="AT24" s="695"/>
      <c r="AU24" s="695"/>
      <c r="AV24" s="695"/>
      <c r="AW24" s="695"/>
      <c r="AX24" s="695"/>
      <c r="AY24" s="695"/>
      <c r="AZ24" s="695"/>
      <c r="BA24" s="695"/>
      <c r="BB24" s="695"/>
      <c r="BC24" s="695"/>
      <c r="BD24" s="695"/>
      <c r="BE24" s="695"/>
      <c r="BF24" s="696"/>
      <c r="BG24" s="656" t="s">
        <v>129</v>
      </c>
      <c r="BH24" s="657"/>
      <c r="BI24" s="657"/>
      <c r="BJ24" s="657"/>
      <c r="BK24" s="657"/>
      <c r="BL24" s="657"/>
      <c r="BM24" s="657"/>
      <c r="BN24" s="658"/>
      <c r="BO24" s="652" t="s">
        <v>129</v>
      </c>
      <c r="BP24" s="652"/>
      <c r="BQ24" s="652"/>
      <c r="BR24" s="652"/>
      <c r="BS24" s="659" t="s">
        <v>129</v>
      </c>
      <c r="BT24" s="659"/>
      <c r="BU24" s="659"/>
      <c r="BV24" s="659"/>
      <c r="BW24" s="659"/>
      <c r="BX24" s="659"/>
      <c r="BY24" s="659"/>
      <c r="BZ24" s="659"/>
      <c r="CA24" s="659"/>
      <c r="CB24" s="663"/>
      <c r="CD24" s="677" t="s">
        <v>286</v>
      </c>
      <c r="CE24" s="678"/>
      <c r="CF24" s="678"/>
      <c r="CG24" s="678"/>
      <c r="CH24" s="678"/>
      <c r="CI24" s="678"/>
      <c r="CJ24" s="678"/>
      <c r="CK24" s="678"/>
      <c r="CL24" s="678"/>
      <c r="CM24" s="678"/>
      <c r="CN24" s="678"/>
      <c r="CO24" s="678"/>
      <c r="CP24" s="678"/>
      <c r="CQ24" s="679"/>
      <c r="CR24" s="667">
        <v>10144839</v>
      </c>
      <c r="CS24" s="668"/>
      <c r="CT24" s="668"/>
      <c r="CU24" s="668"/>
      <c r="CV24" s="668"/>
      <c r="CW24" s="668"/>
      <c r="CX24" s="668"/>
      <c r="CY24" s="669"/>
      <c r="CZ24" s="672">
        <v>37.799999999999997</v>
      </c>
      <c r="DA24" s="673"/>
      <c r="DB24" s="673"/>
      <c r="DC24" s="680"/>
      <c r="DD24" s="703">
        <v>8691972</v>
      </c>
      <c r="DE24" s="668"/>
      <c r="DF24" s="668"/>
      <c r="DG24" s="668"/>
      <c r="DH24" s="668"/>
      <c r="DI24" s="668"/>
      <c r="DJ24" s="668"/>
      <c r="DK24" s="669"/>
      <c r="DL24" s="703">
        <v>8210371</v>
      </c>
      <c r="DM24" s="668"/>
      <c r="DN24" s="668"/>
      <c r="DO24" s="668"/>
      <c r="DP24" s="668"/>
      <c r="DQ24" s="668"/>
      <c r="DR24" s="668"/>
      <c r="DS24" s="668"/>
      <c r="DT24" s="668"/>
      <c r="DU24" s="668"/>
      <c r="DV24" s="669"/>
      <c r="DW24" s="672">
        <v>49.3</v>
      </c>
      <c r="DX24" s="673"/>
      <c r="DY24" s="673"/>
      <c r="DZ24" s="673"/>
      <c r="EA24" s="673"/>
      <c r="EB24" s="673"/>
      <c r="EC24" s="674"/>
    </row>
    <row r="25" spans="2:133" ht="11.25" customHeight="1" x14ac:dyDescent="0.15">
      <c r="B25" s="653" t="s">
        <v>287</v>
      </c>
      <c r="C25" s="654"/>
      <c r="D25" s="654"/>
      <c r="E25" s="654"/>
      <c r="F25" s="654"/>
      <c r="G25" s="654"/>
      <c r="H25" s="654"/>
      <c r="I25" s="654"/>
      <c r="J25" s="654"/>
      <c r="K25" s="654"/>
      <c r="L25" s="654"/>
      <c r="M25" s="654"/>
      <c r="N25" s="654"/>
      <c r="O25" s="654"/>
      <c r="P25" s="654"/>
      <c r="Q25" s="655"/>
      <c r="R25" s="656">
        <v>1368537</v>
      </c>
      <c r="S25" s="657"/>
      <c r="T25" s="657"/>
      <c r="U25" s="657"/>
      <c r="V25" s="657"/>
      <c r="W25" s="657"/>
      <c r="X25" s="657"/>
      <c r="Y25" s="658"/>
      <c r="Z25" s="652">
        <v>4.7</v>
      </c>
      <c r="AA25" s="652"/>
      <c r="AB25" s="652"/>
      <c r="AC25" s="652"/>
      <c r="AD25" s="659" t="s">
        <v>129</v>
      </c>
      <c r="AE25" s="659"/>
      <c r="AF25" s="659"/>
      <c r="AG25" s="659"/>
      <c r="AH25" s="659"/>
      <c r="AI25" s="659"/>
      <c r="AJ25" s="659"/>
      <c r="AK25" s="659"/>
      <c r="AL25" s="660" t="s">
        <v>129</v>
      </c>
      <c r="AM25" s="661"/>
      <c r="AN25" s="661"/>
      <c r="AO25" s="662"/>
      <c r="AP25" s="694" t="s">
        <v>288</v>
      </c>
      <c r="AQ25" s="695"/>
      <c r="AR25" s="695"/>
      <c r="AS25" s="695"/>
      <c r="AT25" s="695"/>
      <c r="AU25" s="695"/>
      <c r="AV25" s="695"/>
      <c r="AW25" s="695"/>
      <c r="AX25" s="695"/>
      <c r="AY25" s="695"/>
      <c r="AZ25" s="695"/>
      <c r="BA25" s="695"/>
      <c r="BB25" s="695"/>
      <c r="BC25" s="695"/>
      <c r="BD25" s="695"/>
      <c r="BE25" s="695"/>
      <c r="BF25" s="696"/>
      <c r="BG25" s="656" t="s">
        <v>129</v>
      </c>
      <c r="BH25" s="657"/>
      <c r="BI25" s="657"/>
      <c r="BJ25" s="657"/>
      <c r="BK25" s="657"/>
      <c r="BL25" s="657"/>
      <c r="BM25" s="657"/>
      <c r="BN25" s="658"/>
      <c r="BO25" s="652" t="s">
        <v>129</v>
      </c>
      <c r="BP25" s="652"/>
      <c r="BQ25" s="652"/>
      <c r="BR25" s="652"/>
      <c r="BS25" s="659" t="s">
        <v>129</v>
      </c>
      <c r="BT25" s="659"/>
      <c r="BU25" s="659"/>
      <c r="BV25" s="659"/>
      <c r="BW25" s="659"/>
      <c r="BX25" s="659"/>
      <c r="BY25" s="659"/>
      <c r="BZ25" s="659"/>
      <c r="CA25" s="659"/>
      <c r="CB25" s="663"/>
      <c r="CD25" s="681" t="s">
        <v>289</v>
      </c>
      <c r="CE25" s="682"/>
      <c r="CF25" s="682"/>
      <c r="CG25" s="682"/>
      <c r="CH25" s="682"/>
      <c r="CI25" s="682"/>
      <c r="CJ25" s="682"/>
      <c r="CK25" s="682"/>
      <c r="CL25" s="682"/>
      <c r="CM25" s="682"/>
      <c r="CN25" s="682"/>
      <c r="CO25" s="682"/>
      <c r="CP25" s="682"/>
      <c r="CQ25" s="683"/>
      <c r="CR25" s="656">
        <v>4394636</v>
      </c>
      <c r="CS25" s="709"/>
      <c r="CT25" s="709"/>
      <c r="CU25" s="709"/>
      <c r="CV25" s="709"/>
      <c r="CW25" s="709"/>
      <c r="CX25" s="709"/>
      <c r="CY25" s="710"/>
      <c r="CZ25" s="660">
        <v>16.399999999999999</v>
      </c>
      <c r="DA25" s="704"/>
      <c r="DB25" s="704"/>
      <c r="DC25" s="711"/>
      <c r="DD25" s="675">
        <v>4226012</v>
      </c>
      <c r="DE25" s="709"/>
      <c r="DF25" s="709"/>
      <c r="DG25" s="709"/>
      <c r="DH25" s="709"/>
      <c r="DI25" s="709"/>
      <c r="DJ25" s="709"/>
      <c r="DK25" s="710"/>
      <c r="DL25" s="675">
        <v>4126734</v>
      </c>
      <c r="DM25" s="709"/>
      <c r="DN25" s="709"/>
      <c r="DO25" s="709"/>
      <c r="DP25" s="709"/>
      <c r="DQ25" s="709"/>
      <c r="DR25" s="709"/>
      <c r="DS25" s="709"/>
      <c r="DT25" s="709"/>
      <c r="DU25" s="709"/>
      <c r="DV25" s="710"/>
      <c r="DW25" s="660">
        <v>24.8</v>
      </c>
      <c r="DX25" s="704"/>
      <c r="DY25" s="704"/>
      <c r="DZ25" s="704"/>
      <c r="EA25" s="704"/>
      <c r="EB25" s="704"/>
      <c r="EC25" s="705"/>
    </row>
    <row r="26" spans="2:133" ht="11.25" customHeight="1" x14ac:dyDescent="0.15">
      <c r="B26" s="653" t="s">
        <v>290</v>
      </c>
      <c r="C26" s="654"/>
      <c r="D26" s="654"/>
      <c r="E26" s="654"/>
      <c r="F26" s="654"/>
      <c r="G26" s="654"/>
      <c r="H26" s="654"/>
      <c r="I26" s="654"/>
      <c r="J26" s="654"/>
      <c r="K26" s="654"/>
      <c r="L26" s="654"/>
      <c r="M26" s="654"/>
      <c r="N26" s="654"/>
      <c r="O26" s="654"/>
      <c r="P26" s="654"/>
      <c r="Q26" s="655"/>
      <c r="R26" s="656" t="s">
        <v>129</v>
      </c>
      <c r="S26" s="657"/>
      <c r="T26" s="657"/>
      <c r="U26" s="657"/>
      <c r="V26" s="657"/>
      <c r="W26" s="657"/>
      <c r="X26" s="657"/>
      <c r="Y26" s="658"/>
      <c r="Z26" s="652" t="s">
        <v>129</v>
      </c>
      <c r="AA26" s="652"/>
      <c r="AB26" s="652"/>
      <c r="AC26" s="652"/>
      <c r="AD26" s="659" t="s">
        <v>129</v>
      </c>
      <c r="AE26" s="659"/>
      <c r="AF26" s="659"/>
      <c r="AG26" s="659"/>
      <c r="AH26" s="659"/>
      <c r="AI26" s="659"/>
      <c r="AJ26" s="659"/>
      <c r="AK26" s="659"/>
      <c r="AL26" s="660" t="s">
        <v>129</v>
      </c>
      <c r="AM26" s="661"/>
      <c r="AN26" s="661"/>
      <c r="AO26" s="662"/>
      <c r="AP26" s="694" t="s">
        <v>291</v>
      </c>
      <c r="AQ26" s="712"/>
      <c r="AR26" s="712"/>
      <c r="AS26" s="712"/>
      <c r="AT26" s="712"/>
      <c r="AU26" s="712"/>
      <c r="AV26" s="712"/>
      <c r="AW26" s="712"/>
      <c r="AX26" s="712"/>
      <c r="AY26" s="712"/>
      <c r="AZ26" s="712"/>
      <c r="BA26" s="712"/>
      <c r="BB26" s="712"/>
      <c r="BC26" s="712"/>
      <c r="BD26" s="712"/>
      <c r="BE26" s="712"/>
      <c r="BF26" s="696"/>
      <c r="BG26" s="656" t="s">
        <v>129</v>
      </c>
      <c r="BH26" s="657"/>
      <c r="BI26" s="657"/>
      <c r="BJ26" s="657"/>
      <c r="BK26" s="657"/>
      <c r="BL26" s="657"/>
      <c r="BM26" s="657"/>
      <c r="BN26" s="658"/>
      <c r="BO26" s="652" t="s">
        <v>129</v>
      </c>
      <c r="BP26" s="652"/>
      <c r="BQ26" s="652"/>
      <c r="BR26" s="652"/>
      <c r="BS26" s="659" t="s">
        <v>129</v>
      </c>
      <c r="BT26" s="659"/>
      <c r="BU26" s="659"/>
      <c r="BV26" s="659"/>
      <c r="BW26" s="659"/>
      <c r="BX26" s="659"/>
      <c r="BY26" s="659"/>
      <c r="BZ26" s="659"/>
      <c r="CA26" s="659"/>
      <c r="CB26" s="663"/>
      <c r="CD26" s="681" t="s">
        <v>292</v>
      </c>
      <c r="CE26" s="682"/>
      <c r="CF26" s="682"/>
      <c r="CG26" s="682"/>
      <c r="CH26" s="682"/>
      <c r="CI26" s="682"/>
      <c r="CJ26" s="682"/>
      <c r="CK26" s="682"/>
      <c r="CL26" s="682"/>
      <c r="CM26" s="682"/>
      <c r="CN26" s="682"/>
      <c r="CO26" s="682"/>
      <c r="CP26" s="682"/>
      <c r="CQ26" s="683"/>
      <c r="CR26" s="656">
        <v>2602338</v>
      </c>
      <c r="CS26" s="657"/>
      <c r="CT26" s="657"/>
      <c r="CU26" s="657"/>
      <c r="CV26" s="657"/>
      <c r="CW26" s="657"/>
      <c r="CX26" s="657"/>
      <c r="CY26" s="658"/>
      <c r="CZ26" s="660">
        <v>9.6999999999999993</v>
      </c>
      <c r="DA26" s="704"/>
      <c r="DB26" s="704"/>
      <c r="DC26" s="711"/>
      <c r="DD26" s="675">
        <v>2510992</v>
      </c>
      <c r="DE26" s="657"/>
      <c r="DF26" s="657"/>
      <c r="DG26" s="657"/>
      <c r="DH26" s="657"/>
      <c r="DI26" s="657"/>
      <c r="DJ26" s="657"/>
      <c r="DK26" s="658"/>
      <c r="DL26" s="675" t="s">
        <v>129</v>
      </c>
      <c r="DM26" s="657"/>
      <c r="DN26" s="657"/>
      <c r="DO26" s="657"/>
      <c r="DP26" s="657"/>
      <c r="DQ26" s="657"/>
      <c r="DR26" s="657"/>
      <c r="DS26" s="657"/>
      <c r="DT26" s="657"/>
      <c r="DU26" s="657"/>
      <c r="DV26" s="658"/>
      <c r="DW26" s="660" t="s">
        <v>129</v>
      </c>
      <c r="DX26" s="704"/>
      <c r="DY26" s="704"/>
      <c r="DZ26" s="704"/>
      <c r="EA26" s="704"/>
      <c r="EB26" s="704"/>
      <c r="EC26" s="705"/>
    </row>
    <row r="27" spans="2:133" ht="11.25" customHeight="1" x14ac:dyDescent="0.15">
      <c r="B27" s="653" t="s">
        <v>293</v>
      </c>
      <c r="C27" s="654"/>
      <c r="D27" s="654"/>
      <c r="E27" s="654"/>
      <c r="F27" s="654"/>
      <c r="G27" s="654"/>
      <c r="H27" s="654"/>
      <c r="I27" s="654"/>
      <c r="J27" s="654"/>
      <c r="K27" s="654"/>
      <c r="L27" s="654"/>
      <c r="M27" s="654"/>
      <c r="N27" s="654"/>
      <c r="O27" s="654"/>
      <c r="P27" s="654"/>
      <c r="Q27" s="655"/>
      <c r="R27" s="656">
        <v>17469437</v>
      </c>
      <c r="S27" s="657"/>
      <c r="T27" s="657"/>
      <c r="U27" s="657"/>
      <c r="V27" s="657"/>
      <c r="W27" s="657"/>
      <c r="X27" s="657"/>
      <c r="Y27" s="658"/>
      <c r="Z27" s="652">
        <v>60.5</v>
      </c>
      <c r="AA27" s="652"/>
      <c r="AB27" s="652"/>
      <c r="AC27" s="652"/>
      <c r="AD27" s="659">
        <v>16010299</v>
      </c>
      <c r="AE27" s="659"/>
      <c r="AF27" s="659"/>
      <c r="AG27" s="659"/>
      <c r="AH27" s="659"/>
      <c r="AI27" s="659"/>
      <c r="AJ27" s="659"/>
      <c r="AK27" s="659"/>
      <c r="AL27" s="660">
        <v>99.5</v>
      </c>
      <c r="AM27" s="661"/>
      <c r="AN27" s="661"/>
      <c r="AO27" s="662"/>
      <c r="AP27" s="653" t="s">
        <v>294</v>
      </c>
      <c r="AQ27" s="654"/>
      <c r="AR27" s="654"/>
      <c r="AS27" s="654"/>
      <c r="AT27" s="654"/>
      <c r="AU27" s="654"/>
      <c r="AV27" s="654"/>
      <c r="AW27" s="654"/>
      <c r="AX27" s="654"/>
      <c r="AY27" s="654"/>
      <c r="AZ27" s="654"/>
      <c r="BA27" s="654"/>
      <c r="BB27" s="654"/>
      <c r="BC27" s="654"/>
      <c r="BD27" s="654"/>
      <c r="BE27" s="654"/>
      <c r="BF27" s="655"/>
      <c r="BG27" s="656">
        <v>3698492</v>
      </c>
      <c r="BH27" s="657"/>
      <c r="BI27" s="657"/>
      <c r="BJ27" s="657"/>
      <c r="BK27" s="657"/>
      <c r="BL27" s="657"/>
      <c r="BM27" s="657"/>
      <c r="BN27" s="658"/>
      <c r="BO27" s="652">
        <v>100</v>
      </c>
      <c r="BP27" s="652"/>
      <c r="BQ27" s="652"/>
      <c r="BR27" s="652"/>
      <c r="BS27" s="659">
        <v>31561</v>
      </c>
      <c r="BT27" s="659"/>
      <c r="BU27" s="659"/>
      <c r="BV27" s="659"/>
      <c r="BW27" s="659"/>
      <c r="BX27" s="659"/>
      <c r="BY27" s="659"/>
      <c r="BZ27" s="659"/>
      <c r="CA27" s="659"/>
      <c r="CB27" s="663"/>
      <c r="CD27" s="681" t="s">
        <v>295</v>
      </c>
      <c r="CE27" s="682"/>
      <c r="CF27" s="682"/>
      <c r="CG27" s="682"/>
      <c r="CH27" s="682"/>
      <c r="CI27" s="682"/>
      <c r="CJ27" s="682"/>
      <c r="CK27" s="682"/>
      <c r="CL27" s="682"/>
      <c r="CM27" s="682"/>
      <c r="CN27" s="682"/>
      <c r="CO27" s="682"/>
      <c r="CP27" s="682"/>
      <c r="CQ27" s="683"/>
      <c r="CR27" s="656">
        <v>1912822</v>
      </c>
      <c r="CS27" s="709"/>
      <c r="CT27" s="709"/>
      <c r="CU27" s="709"/>
      <c r="CV27" s="709"/>
      <c r="CW27" s="709"/>
      <c r="CX27" s="709"/>
      <c r="CY27" s="710"/>
      <c r="CZ27" s="660">
        <v>7.1</v>
      </c>
      <c r="DA27" s="704"/>
      <c r="DB27" s="704"/>
      <c r="DC27" s="711"/>
      <c r="DD27" s="675">
        <v>702210</v>
      </c>
      <c r="DE27" s="709"/>
      <c r="DF27" s="709"/>
      <c r="DG27" s="709"/>
      <c r="DH27" s="709"/>
      <c r="DI27" s="709"/>
      <c r="DJ27" s="709"/>
      <c r="DK27" s="710"/>
      <c r="DL27" s="675">
        <v>700452</v>
      </c>
      <c r="DM27" s="709"/>
      <c r="DN27" s="709"/>
      <c r="DO27" s="709"/>
      <c r="DP27" s="709"/>
      <c r="DQ27" s="709"/>
      <c r="DR27" s="709"/>
      <c r="DS27" s="709"/>
      <c r="DT27" s="709"/>
      <c r="DU27" s="709"/>
      <c r="DV27" s="710"/>
      <c r="DW27" s="660">
        <v>4.2</v>
      </c>
      <c r="DX27" s="704"/>
      <c r="DY27" s="704"/>
      <c r="DZ27" s="704"/>
      <c r="EA27" s="704"/>
      <c r="EB27" s="704"/>
      <c r="EC27" s="705"/>
    </row>
    <row r="28" spans="2:133" ht="11.25" customHeight="1" x14ac:dyDescent="0.15">
      <c r="B28" s="653" t="s">
        <v>296</v>
      </c>
      <c r="C28" s="654"/>
      <c r="D28" s="654"/>
      <c r="E28" s="654"/>
      <c r="F28" s="654"/>
      <c r="G28" s="654"/>
      <c r="H28" s="654"/>
      <c r="I28" s="654"/>
      <c r="J28" s="654"/>
      <c r="K28" s="654"/>
      <c r="L28" s="654"/>
      <c r="M28" s="654"/>
      <c r="N28" s="654"/>
      <c r="O28" s="654"/>
      <c r="P28" s="654"/>
      <c r="Q28" s="655"/>
      <c r="R28" s="656">
        <v>4592</v>
      </c>
      <c r="S28" s="657"/>
      <c r="T28" s="657"/>
      <c r="U28" s="657"/>
      <c r="V28" s="657"/>
      <c r="W28" s="657"/>
      <c r="X28" s="657"/>
      <c r="Y28" s="658"/>
      <c r="Z28" s="652">
        <v>0</v>
      </c>
      <c r="AA28" s="652"/>
      <c r="AB28" s="652"/>
      <c r="AC28" s="652"/>
      <c r="AD28" s="659">
        <v>4592</v>
      </c>
      <c r="AE28" s="659"/>
      <c r="AF28" s="659"/>
      <c r="AG28" s="659"/>
      <c r="AH28" s="659"/>
      <c r="AI28" s="659"/>
      <c r="AJ28" s="659"/>
      <c r="AK28" s="659"/>
      <c r="AL28" s="660">
        <v>0</v>
      </c>
      <c r="AM28" s="661"/>
      <c r="AN28" s="661"/>
      <c r="AO28" s="662"/>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2"/>
      <c r="BP28" s="652"/>
      <c r="BQ28" s="652"/>
      <c r="BR28" s="652"/>
      <c r="BS28" s="675"/>
      <c r="BT28" s="657"/>
      <c r="BU28" s="657"/>
      <c r="BV28" s="657"/>
      <c r="BW28" s="657"/>
      <c r="BX28" s="657"/>
      <c r="BY28" s="657"/>
      <c r="BZ28" s="657"/>
      <c r="CA28" s="657"/>
      <c r="CB28" s="676"/>
      <c r="CD28" s="681" t="s">
        <v>297</v>
      </c>
      <c r="CE28" s="682"/>
      <c r="CF28" s="682"/>
      <c r="CG28" s="682"/>
      <c r="CH28" s="682"/>
      <c r="CI28" s="682"/>
      <c r="CJ28" s="682"/>
      <c r="CK28" s="682"/>
      <c r="CL28" s="682"/>
      <c r="CM28" s="682"/>
      <c r="CN28" s="682"/>
      <c r="CO28" s="682"/>
      <c r="CP28" s="682"/>
      <c r="CQ28" s="683"/>
      <c r="CR28" s="656">
        <v>3837381</v>
      </c>
      <c r="CS28" s="657"/>
      <c r="CT28" s="657"/>
      <c r="CU28" s="657"/>
      <c r="CV28" s="657"/>
      <c r="CW28" s="657"/>
      <c r="CX28" s="657"/>
      <c r="CY28" s="658"/>
      <c r="CZ28" s="660">
        <v>14.3</v>
      </c>
      <c r="DA28" s="704"/>
      <c r="DB28" s="704"/>
      <c r="DC28" s="711"/>
      <c r="DD28" s="675">
        <v>3763750</v>
      </c>
      <c r="DE28" s="657"/>
      <c r="DF28" s="657"/>
      <c r="DG28" s="657"/>
      <c r="DH28" s="657"/>
      <c r="DI28" s="657"/>
      <c r="DJ28" s="657"/>
      <c r="DK28" s="658"/>
      <c r="DL28" s="675">
        <v>3383185</v>
      </c>
      <c r="DM28" s="657"/>
      <c r="DN28" s="657"/>
      <c r="DO28" s="657"/>
      <c r="DP28" s="657"/>
      <c r="DQ28" s="657"/>
      <c r="DR28" s="657"/>
      <c r="DS28" s="657"/>
      <c r="DT28" s="657"/>
      <c r="DU28" s="657"/>
      <c r="DV28" s="658"/>
      <c r="DW28" s="660">
        <v>20.3</v>
      </c>
      <c r="DX28" s="704"/>
      <c r="DY28" s="704"/>
      <c r="DZ28" s="704"/>
      <c r="EA28" s="704"/>
      <c r="EB28" s="704"/>
      <c r="EC28" s="705"/>
    </row>
    <row r="29" spans="2:133" ht="11.25" customHeight="1" x14ac:dyDescent="0.15">
      <c r="B29" s="653" t="s">
        <v>298</v>
      </c>
      <c r="C29" s="654"/>
      <c r="D29" s="654"/>
      <c r="E29" s="654"/>
      <c r="F29" s="654"/>
      <c r="G29" s="654"/>
      <c r="H29" s="654"/>
      <c r="I29" s="654"/>
      <c r="J29" s="654"/>
      <c r="K29" s="654"/>
      <c r="L29" s="654"/>
      <c r="M29" s="654"/>
      <c r="N29" s="654"/>
      <c r="O29" s="654"/>
      <c r="P29" s="654"/>
      <c r="Q29" s="655"/>
      <c r="R29" s="656">
        <v>71940</v>
      </c>
      <c r="S29" s="657"/>
      <c r="T29" s="657"/>
      <c r="U29" s="657"/>
      <c r="V29" s="657"/>
      <c r="W29" s="657"/>
      <c r="X29" s="657"/>
      <c r="Y29" s="658"/>
      <c r="Z29" s="652">
        <v>0.2</v>
      </c>
      <c r="AA29" s="652"/>
      <c r="AB29" s="652"/>
      <c r="AC29" s="652"/>
      <c r="AD29" s="659" t="s">
        <v>129</v>
      </c>
      <c r="AE29" s="659"/>
      <c r="AF29" s="659"/>
      <c r="AG29" s="659"/>
      <c r="AH29" s="659"/>
      <c r="AI29" s="659"/>
      <c r="AJ29" s="659"/>
      <c r="AK29" s="659"/>
      <c r="AL29" s="660" t="s">
        <v>129</v>
      </c>
      <c r="AM29" s="661"/>
      <c r="AN29" s="661"/>
      <c r="AO29" s="662"/>
      <c r="AP29" s="706"/>
      <c r="AQ29" s="707"/>
      <c r="AR29" s="707"/>
      <c r="AS29" s="707"/>
      <c r="AT29" s="707"/>
      <c r="AU29" s="707"/>
      <c r="AV29" s="707"/>
      <c r="AW29" s="707"/>
      <c r="AX29" s="707"/>
      <c r="AY29" s="707"/>
      <c r="AZ29" s="707"/>
      <c r="BA29" s="707"/>
      <c r="BB29" s="707"/>
      <c r="BC29" s="707"/>
      <c r="BD29" s="707"/>
      <c r="BE29" s="707"/>
      <c r="BF29" s="708"/>
      <c r="BG29" s="656"/>
      <c r="BH29" s="657"/>
      <c r="BI29" s="657"/>
      <c r="BJ29" s="657"/>
      <c r="BK29" s="657"/>
      <c r="BL29" s="657"/>
      <c r="BM29" s="657"/>
      <c r="BN29" s="658"/>
      <c r="BO29" s="652"/>
      <c r="BP29" s="652"/>
      <c r="BQ29" s="652"/>
      <c r="BR29" s="652"/>
      <c r="BS29" s="659"/>
      <c r="BT29" s="659"/>
      <c r="BU29" s="659"/>
      <c r="BV29" s="659"/>
      <c r="BW29" s="659"/>
      <c r="BX29" s="659"/>
      <c r="BY29" s="659"/>
      <c r="BZ29" s="659"/>
      <c r="CA29" s="659"/>
      <c r="CB29" s="663"/>
      <c r="CD29" s="734" t="s">
        <v>299</v>
      </c>
      <c r="CE29" s="735"/>
      <c r="CF29" s="681" t="s">
        <v>71</v>
      </c>
      <c r="CG29" s="682"/>
      <c r="CH29" s="682"/>
      <c r="CI29" s="682"/>
      <c r="CJ29" s="682"/>
      <c r="CK29" s="682"/>
      <c r="CL29" s="682"/>
      <c r="CM29" s="682"/>
      <c r="CN29" s="682"/>
      <c r="CO29" s="682"/>
      <c r="CP29" s="682"/>
      <c r="CQ29" s="683"/>
      <c r="CR29" s="656">
        <v>3837381</v>
      </c>
      <c r="CS29" s="709"/>
      <c r="CT29" s="709"/>
      <c r="CU29" s="709"/>
      <c r="CV29" s="709"/>
      <c r="CW29" s="709"/>
      <c r="CX29" s="709"/>
      <c r="CY29" s="710"/>
      <c r="CZ29" s="660">
        <v>14.3</v>
      </c>
      <c r="DA29" s="704"/>
      <c r="DB29" s="704"/>
      <c r="DC29" s="711"/>
      <c r="DD29" s="675">
        <v>3763750</v>
      </c>
      <c r="DE29" s="709"/>
      <c r="DF29" s="709"/>
      <c r="DG29" s="709"/>
      <c r="DH29" s="709"/>
      <c r="DI29" s="709"/>
      <c r="DJ29" s="709"/>
      <c r="DK29" s="710"/>
      <c r="DL29" s="675">
        <v>3383185</v>
      </c>
      <c r="DM29" s="709"/>
      <c r="DN29" s="709"/>
      <c r="DO29" s="709"/>
      <c r="DP29" s="709"/>
      <c r="DQ29" s="709"/>
      <c r="DR29" s="709"/>
      <c r="DS29" s="709"/>
      <c r="DT29" s="709"/>
      <c r="DU29" s="709"/>
      <c r="DV29" s="710"/>
      <c r="DW29" s="660">
        <v>20.3</v>
      </c>
      <c r="DX29" s="704"/>
      <c r="DY29" s="704"/>
      <c r="DZ29" s="704"/>
      <c r="EA29" s="704"/>
      <c r="EB29" s="704"/>
      <c r="EC29" s="705"/>
    </row>
    <row r="30" spans="2:133" ht="11.25" customHeight="1" x14ac:dyDescent="0.15">
      <c r="B30" s="653" t="s">
        <v>300</v>
      </c>
      <c r="C30" s="654"/>
      <c r="D30" s="654"/>
      <c r="E30" s="654"/>
      <c r="F30" s="654"/>
      <c r="G30" s="654"/>
      <c r="H30" s="654"/>
      <c r="I30" s="654"/>
      <c r="J30" s="654"/>
      <c r="K30" s="654"/>
      <c r="L30" s="654"/>
      <c r="M30" s="654"/>
      <c r="N30" s="654"/>
      <c r="O30" s="654"/>
      <c r="P30" s="654"/>
      <c r="Q30" s="655"/>
      <c r="R30" s="656">
        <v>140410</v>
      </c>
      <c r="S30" s="657"/>
      <c r="T30" s="657"/>
      <c r="U30" s="657"/>
      <c r="V30" s="657"/>
      <c r="W30" s="657"/>
      <c r="X30" s="657"/>
      <c r="Y30" s="658"/>
      <c r="Z30" s="652">
        <v>0.5</v>
      </c>
      <c r="AA30" s="652"/>
      <c r="AB30" s="652"/>
      <c r="AC30" s="652"/>
      <c r="AD30" s="659">
        <v>16312</v>
      </c>
      <c r="AE30" s="659"/>
      <c r="AF30" s="659"/>
      <c r="AG30" s="659"/>
      <c r="AH30" s="659"/>
      <c r="AI30" s="659"/>
      <c r="AJ30" s="659"/>
      <c r="AK30" s="659"/>
      <c r="AL30" s="660">
        <v>0.1</v>
      </c>
      <c r="AM30" s="661"/>
      <c r="AN30" s="661"/>
      <c r="AO30" s="662"/>
      <c r="AP30" s="642" t="s">
        <v>218</v>
      </c>
      <c r="AQ30" s="643"/>
      <c r="AR30" s="643"/>
      <c r="AS30" s="643"/>
      <c r="AT30" s="643"/>
      <c r="AU30" s="643"/>
      <c r="AV30" s="643"/>
      <c r="AW30" s="643"/>
      <c r="AX30" s="643"/>
      <c r="AY30" s="643"/>
      <c r="AZ30" s="643"/>
      <c r="BA30" s="643"/>
      <c r="BB30" s="643"/>
      <c r="BC30" s="643"/>
      <c r="BD30" s="643"/>
      <c r="BE30" s="643"/>
      <c r="BF30" s="644"/>
      <c r="BG30" s="642" t="s">
        <v>301</v>
      </c>
      <c r="BH30" s="713"/>
      <c r="BI30" s="713"/>
      <c r="BJ30" s="713"/>
      <c r="BK30" s="713"/>
      <c r="BL30" s="713"/>
      <c r="BM30" s="713"/>
      <c r="BN30" s="713"/>
      <c r="BO30" s="713"/>
      <c r="BP30" s="713"/>
      <c r="BQ30" s="714"/>
      <c r="BR30" s="642" t="s">
        <v>302</v>
      </c>
      <c r="BS30" s="713"/>
      <c r="BT30" s="713"/>
      <c r="BU30" s="713"/>
      <c r="BV30" s="713"/>
      <c r="BW30" s="713"/>
      <c r="BX30" s="713"/>
      <c r="BY30" s="713"/>
      <c r="BZ30" s="713"/>
      <c r="CA30" s="713"/>
      <c r="CB30" s="714"/>
      <c r="CD30" s="736"/>
      <c r="CE30" s="737"/>
      <c r="CF30" s="681" t="s">
        <v>303</v>
      </c>
      <c r="CG30" s="682"/>
      <c r="CH30" s="682"/>
      <c r="CI30" s="682"/>
      <c r="CJ30" s="682"/>
      <c r="CK30" s="682"/>
      <c r="CL30" s="682"/>
      <c r="CM30" s="682"/>
      <c r="CN30" s="682"/>
      <c r="CO30" s="682"/>
      <c r="CP30" s="682"/>
      <c r="CQ30" s="683"/>
      <c r="CR30" s="656">
        <v>3746042</v>
      </c>
      <c r="CS30" s="657"/>
      <c r="CT30" s="657"/>
      <c r="CU30" s="657"/>
      <c r="CV30" s="657"/>
      <c r="CW30" s="657"/>
      <c r="CX30" s="657"/>
      <c r="CY30" s="658"/>
      <c r="CZ30" s="660">
        <v>14</v>
      </c>
      <c r="DA30" s="704"/>
      <c r="DB30" s="704"/>
      <c r="DC30" s="711"/>
      <c r="DD30" s="675">
        <v>3672578</v>
      </c>
      <c r="DE30" s="657"/>
      <c r="DF30" s="657"/>
      <c r="DG30" s="657"/>
      <c r="DH30" s="657"/>
      <c r="DI30" s="657"/>
      <c r="DJ30" s="657"/>
      <c r="DK30" s="658"/>
      <c r="DL30" s="675">
        <v>3292038</v>
      </c>
      <c r="DM30" s="657"/>
      <c r="DN30" s="657"/>
      <c r="DO30" s="657"/>
      <c r="DP30" s="657"/>
      <c r="DQ30" s="657"/>
      <c r="DR30" s="657"/>
      <c r="DS30" s="657"/>
      <c r="DT30" s="657"/>
      <c r="DU30" s="657"/>
      <c r="DV30" s="658"/>
      <c r="DW30" s="660">
        <v>19.8</v>
      </c>
      <c r="DX30" s="704"/>
      <c r="DY30" s="704"/>
      <c r="DZ30" s="704"/>
      <c r="EA30" s="704"/>
      <c r="EB30" s="704"/>
      <c r="EC30" s="705"/>
    </row>
    <row r="31" spans="2:133" ht="11.25" customHeight="1" x14ac:dyDescent="0.15">
      <c r="B31" s="653" t="s">
        <v>304</v>
      </c>
      <c r="C31" s="654"/>
      <c r="D31" s="654"/>
      <c r="E31" s="654"/>
      <c r="F31" s="654"/>
      <c r="G31" s="654"/>
      <c r="H31" s="654"/>
      <c r="I31" s="654"/>
      <c r="J31" s="654"/>
      <c r="K31" s="654"/>
      <c r="L31" s="654"/>
      <c r="M31" s="654"/>
      <c r="N31" s="654"/>
      <c r="O31" s="654"/>
      <c r="P31" s="654"/>
      <c r="Q31" s="655"/>
      <c r="R31" s="656">
        <v>92133</v>
      </c>
      <c r="S31" s="657"/>
      <c r="T31" s="657"/>
      <c r="U31" s="657"/>
      <c r="V31" s="657"/>
      <c r="W31" s="657"/>
      <c r="X31" s="657"/>
      <c r="Y31" s="658"/>
      <c r="Z31" s="652">
        <v>0.3</v>
      </c>
      <c r="AA31" s="652"/>
      <c r="AB31" s="652"/>
      <c r="AC31" s="652"/>
      <c r="AD31" s="659" t="s">
        <v>129</v>
      </c>
      <c r="AE31" s="659"/>
      <c r="AF31" s="659"/>
      <c r="AG31" s="659"/>
      <c r="AH31" s="659"/>
      <c r="AI31" s="659"/>
      <c r="AJ31" s="659"/>
      <c r="AK31" s="659"/>
      <c r="AL31" s="660" t="s">
        <v>129</v>
      </c>
      <c r="AM31" s="661"/>
      <c r="AN31" s="661"/>
      <c r="AO31" s="662"/>
      <c r="AP31" s="718" t="s">
        <v>305</v>
      </c>
      <c r="AQ31" s="719"/>
      <c r="AR31" s="719"/>
      <c r="AS31" s="719"/>
      <c r="AT31" s="724" t="s">
        <v>306</v>
      </c>
      <c r="AU31" s="361"/>
      <c r="AV31" s="361"/>
      <c r="AW31" s="361"/>
      <c r="AX31" s="664" t="s">
        <v>185</v>
      </c>
      <c r="AY31" s="665"/>
      <c r="AZ31" s="665"/>
      <c r="BA31" s="665"/>
      <c r="BB31" s="665"/>
      <c r="BC31" s="665"/>
      <c r="BD31" s="665"/>
      <c r="BE31" s="665"/>
      <c r="BF31" s="666"/>
      <c r="BG31" s="715">
        <v>99.1</v>
      </c>
      <c r="BH31" s="716"/>
      <c r="BI31" s="716"/>
      <c r="BJ31" s="716"/>
      <c r="BK31" s="716"/>
      <c r="BL31" s="716"/>
      <c r="BM31" s="673">
        <v>96.1</v>
      </c>
      <c r="BN31" s="716"/>
      <c r="BO31" s="716"/>
      <c r="BP31" s="716"/>
      <c r="BQ31" s="717"/>
      <c r="BR31" s="715">
        <v>97.3</v>
      </c>
      <c r="BS31" s="716"/>
      <c r="BT31" s="716"/>
      <c r="BU31" s="716"/>
      <c r="BV31" s="716"/>
      <c r="BW31" s="716"/>
      <c r="BX31" s="673">
        <v>94</v>
      </c>
      <c r="BY31" s="716"/>
      <c r="BZ31" s="716"/>
      <c r="CA31" s="716"/>
      <c r="CB31" s="717"/>
      <c r="CD31" s="736"/>
      <c r="CE31" s="737"/>
      <c r="CF31" s="681" t="s">
        <v>307</v>
      </c>
      <c r="CG31" s="682"/>
      <c r="CH31" s="682"/>
      <c r="CI31" s="682"/>
      <c r="CJ31" s="682"/>
      <c r="CK31" s="682"/>
      <c r="CL31" s="682"/>
      <c r="CM31" s="682"/>
      <c r="CN31" s="682"/>
      <c r="CO31" s="682"/>
      <c r="CP31" s="682"/>
      <c r="CQ31" s="683"/>
      <c r="CR31" s="656">
        <v>91339</v>
      </c>
      <c r="CS31" s="709"/>
      <c r="CT31" s="709"/>
      <c r="CU31" s="709"/>
      <c r="CV31" s="709"/>
      <c r="CW31" s="709"/>
      <c r="CX31" s="709"/>
      <c r="CY31" s="710"/>
      <c r="CZ31" s="660">
        <v>0.3</v>
      </c>
      <c r="DA31" s="704"/>
      <c r="DB31" s="704"/>
      <c r="DC31" s="711"/>
      <c r="DD31" s="675">
        <v>91172</v>
      </c>
      <c r="DE31" s="709"/>
      <c r="DF31" s="709"/>
      <c r="DG31" s="709"/>
      <c r="DH31" s="709"/>
      <c r="DI31" s="709"/>
      <c r="DJ31" s="709"/>
      <c r="DK31" s="710"/>
      <c r="DL31" s="675">
        <v>91147</v>
      </c>
      <c r="DM31" s="709"/>
      <c r="DN31" s="709"/>
      <c r="DO31" s="709"/>
      <c r="DP31" s="709"/>
      <c r="DQ31" s="709"/>
      <c r="DR31" s="709"/>
      <c r="DS31" s="709"/>
      <c r="DT31" s="709"/>
      <c r="DU31" s="709"/>
      <c r="DV31" s="710"/>
      <c r="DW31" s="660">
        <v>0.5</v>
      </c>
      <c r="DX31" s="704"/>
      <c r="DY31" s="704"/>
      <c r="DZ31" s="704"/>
      <c r="EA31" s="704"/>
      <c r="EB31" s="704"/>
      <c r="EC31" s="705"/>
    </row>
    <row r="32" spans="2:133" ht="11.25" customHeight="1" x14ac:dyDescent="0.15">
      <c r="B32" s="653" t="s">
        <v>308</v>
      </c>
      <c r="C32" s="654"/>
      <c r="D32" s="654"/>
      <c r="E32" s="654"/>
      <c r="F32" s="654"/>
      <c r="G32" s="654"/>
      <c r="H32" s="654"/>
      <c r="I32" s="654"/>
      <c r="J32" s="654"/>
      <c r="K32" s="654"/>
      <c r="L32" s="654"/>
      <c r="M32" s="654"/>
      <c r="N32" s="654"/>
      <c r="O32" s="654"/>
      <c r="P32" s="654"/>
      <c r="Q32" s="655"/>
      <c r="R32" s="656">
        <v>3499981</v>
      </c>
      <c r="S32" s="657"/>
      <c r="T32" s="657"/>
      <c r="U32" s="657"/>
      <c r="V32" s="657"/>
      <c r="W32" s="657"/>
      <c r="X32" s="657"/>
      <c r="Y32" s="658"/>
      <c r="Z32" s="652">
        <v>12.1</v>
      </c>
      <c r="AA32" s="652"/>
      <c r="AB32" s="652"/>
      <c r="AC32" s="652"/>
      <c r="AD32" s="659" t="s">
        <v>129</v>
      </c>
      <c r="AE32" s="659"/>
      <c r="AF32" s="659"/>
      <c r="AG32" s="659"/>
      <c r="AH32" s="659"/>
      <c r="AI32" s="659"/>
      <c r="AJ32" s="659"/>
      <c r="AK32" s="659"/>
      <c r="AL32" s="660" t="s">
        <v>129</v>
      </c>
      <c r="AM32" s="661"/>
      <c r="AN32" s="661"/>
      <c r="AO32" s="662"/>
      <c r="AP32" s="720"/>
      <c r="AQ32" s="721"/>
      <c r="AR32" s="721"/>
      <c r="AS32" s="721"/>
      <c r="AT32" s="725"/>
      <c r="AU32" s="362" t="s">
        <v>309</v>
      </c>
      <c r="AV32" s="362"/>
      <c r="AW32" s="362"/>
      <c r="AX32" s="653" t="s">
        <v>310</v>
      </c>
      <c r="AY32" s="654"/>
      <c r="AZ32" s="654"/>
      <c r="BA32" s="654"/>
      <c r="BB32" s="654"/>
      <c r="BC32" s="654"/>
      <c r="BD32" s="654"/>
      <c r="BE32" s="654"/>
      <c r="BF32" s="655"/>
      <c r="BG32" s="727">
        <v>99.3</v>
      </c>
      <c r="BH32" s="709"/>
      <c r="BI32" s="709"/>
      <c r="BJ32" s="709"/>
      <c r="BK32" s="709"/>
      <c r="BL32" s="709"/>
      <c r="BM32" s="661">
        <v>97</v>
      </c>
      <c r="BN32" s="728"/>
      <c r="BO32" s="728"/>
      <c r="BP32" s="728"/>
      <c r="BQ32" s="729"/>
      <c r="BR32" s="727">
        <v>98.8</v>
      </c>
      <c r="BS32" s="709"/>
      <c r="BT32" s="709"/>
      <c r="BU32" s="709"/>
      <c r="BV32" s="709"/>
      <c r="BW32" s="709"/>
      <c r="BX32" s="661">
        <v>95.9</v>
      </c>
      <c r="BY32" s="728"/>
      <c r="BZ32" s="728"/>
      <c r="CA32" s="728"/>
      <c r="CB32" s="729"/>
      <c r="CD32" s="738"/>
      <c r="CE32" s="739"/>
      <c r="CF32" s="681" t="s">
        <v>311</v>
      </c>
      <c r="CG32" s="682"/>
      <c r="CH32" s="682"/>
      <c r="CI32" s="682"/>
      <c r="CJ32" s="682"/>
      <c r="CK32" s="682"/>
      <c r="CL32" s="682"/>
      <c r="CM32" s="682"/>
      <c r="CN32" s="682"/>
      <c r="CO32" s="682"/>
      <c r="CP32" s="682"/>
      <c r="CQ32" s="683"/>
      <c r="CR32" s="656" t="s">
        <v>129</v>
      </c>
      <c r="CS32" s="657"/>
      <c r="CT32" s="657"/>
      <c r="CU32" s="657"/>
      <c r="CV32" s="657"/>
      <c r="CW32" s="657"/>
      <c r="CX32" s="657"/>
      <c r="CY32" s="658"/>
      <c r="CZ32" s="660" t="s">
        <v>129</v>
      </c>
      <c r="DA32" s="704"/>
      <c r="DB32" s="704"/>
      <c r="DC32" s="711"/>
      <c r="DD32" s="675" t="s">
        <v>129</v>
      </c>
      <c r="DE32" s="657"/>
      <c r="DF32" s="657"/>
      <c r="DG32" s="657"/>
      <c r="DH32" s="657"/>
      <c r="DI32" s="657"/>
      <c r="DJ32" s="657"/>
      <c r="DK32" s="658"/>
      <c r="DL32" s="675" t="s">
        <v>129</v>
      </c>
      <c r="DM32" s="657"/>
      <c r="DN32" s="657"/>
      <c r="DO32" s="657"/>
      <c r="DP32" s="657"/>
      <c r="DQ32" s="657"/>
      <c r="DR32" s="657"/>
      <c r="DS32" s="657"/>
      <c r="DT32" s="657"/>
      <c r="DU32" s="657"/>
      <c r="DV32" s="658"/>
      <c r="DW32" s="660" t="s">
        <v>129</v>
      </c>
      <c r="DX32" s="704"/>
      <c r="DY32" s="704"/>
      <c r="DZ32" s="704"/>
      <c r="EA32" s="704"/>
      <c r="EB32" s="704"/>
      <c r="EC32" s="705"/>
    </row>
    <row r="33" spans="2:133" ht="11.25" customHeight="1" x14ac:dyDescent="0.15">
      <c r="B33" s="700" t="s">
        <v>312</v>
      </c>
      <c r="C33" s="701"/>
      <c r="D33" s="701"/>
      <c r="E33" s="701"/>
      <c r="F33" s="701"/>
      <c r="G33" s="701"/>
      <c r="H33" s="701"/>
      <c r="I33" s="701"/>
      <c r="J33" s="701"/>
      <c r="K33" s="701"/>
      <c r="L33" s="701"/>
      <c r="M33" s="701"/>
      <c r="N33" s="701"/>
      <c r="O33" s="701"/>
      <c r="P33" s="701"/>
      <c r="Q33" s="702"/>
      <c r="R33" s="656" t="s">
        <v>129</v>
      </c>
      <c r="S33" s="657"/>
      <c r="T33" s="657"/>
      <c r="U33" s="657"/>
      <c r="V33" s="657"/>
      <c r="W33" s="657"/>
      <c r="X33" s="657"/>
      <c r="Y33" s="658"/>
      <c r="Z33" s="652" t="s">
        <v>129</v>
      </c>
      <c r="AA33" s="652"/>
      <c r="AB33" s="652"/>
      <c r="AC33" s="652"/>
      <c r="AD33" s="659" t="s">
        <v>129</v>
      </c>
      <c r="AE33" s="659"/>
      <c r="AF33" s="659"/>
      <c r="AG33" s="659"/>
      <c r="AH33" s="659"/>
      <c r="AI33" s="659"/>
      <c r="AJ33" s="659"/>
      <c r="AK33" s="659"/>
      <c r="AL33" s="660" t="s">
        <v>129</v>
      </c>
      <c r="AM33" s="661"/>
      <c r="AN33" s="661"/>
      <c r="AO33" s="662"/>
      <c r="AP33" s="722"/>
      <c r="AQ33" s="723"/>
      <c r="AR33" s="723"/>
      <c r="AS33" s="723"/>
      <c r="AT33" s="726"/>
      <c r="AU33" s="363"/>
      <c r="AV33" s="363"/>
      <c r="AW33" s="363"/>
      <c r="AX33" s="706" t="s">
        <v>313</v>
      </c>
      <c r="AY33" s="707"/>
      <c r="AZ33" s="707"/>
      <c r="BA33" s="707"/>
      <c r="BB33" s="707"/>
      <c r="BC33" s="707"/>
      <c r="BD33" s="707"/>
      <c r="BE33" s="707"/>
      <c r="BF33" s="708"/>
      <c r="BG33" s="730">
        <v>98.8</v>
      </c>
      <c r="BH33" s="731"/>
      <c r="BI33" s="731"/>
      <c r="BJ33" s="731"/>
      <c r="BK33" s="731"/>
      <c r="BL33" s="731"/>
      <c r="BM33" s="732">
        <v>94.9</v>
      </c>
      <c r="BN33" s="731"/>
      <c r="BO33" s="731"/>
      <c r="BP33" s="731"/>
      <c r="BQ33" s="733"/>
      <c r="BR33" s="730">
        <v>95.5</v>
      </c>
      <c r="BS33" s="731"/>
      <c r="BT33" s="731"/>
      <c r="BU33" s="731"/>
      <c r="BV33" s="731"/>
      <c r="BW33" s="731"/>
      <c r="BX33" s="732">
        <v>91.2</v>
      </c>
      <c r="BY33" s="731"/>
      <c r="BZ33" s="731"/>
      <c r="CA33" s="731"/>
      <c r="CB33" s="733"/>
      <c r="CD33" s="681" t="s">
        <v>314</v>
      </c>
      <c r="CE33" s="682"/>
      <c r="CF33" s="682"/>
      <c r="CG33" s="682"/>
      <c r="CH33" s="682"/>
      <c r="CI33" s="682"/>
      <c r="CJ33" s="682"/>
      <c r="CK33" s="682"/>
      <c r="CL33" s="682"/>
      <c r="CM33" s="682"/>
      <c r="CN33" s="682"/>
      <c r="CO33" s="682"/>
      <c r="CP33" s="682"/>
      <c r="CQ33" s="683"/>
      <c r="CR33" s="656">
        <v>12439274</v>
      </c>
      <c r="CS33" s="709"/>
      <c r="CT33" s="709"/>
      <c r="CU33" s="709"/>
      <c r="CV33" s="709"/>
      <c r="CW33" s="709"/>
      <c r="CX33" s="709"/>
      <c r="CY33" s="710"/>
      <c r="CZ33" s="660">
        <v>46.3</v>
      </c>
      <c r="DA33" s="704"/>
      <c r="DB33" s="704"/>
      <c r="DC33" s="711"/>
      <c r="DD33" s="675">
        <v>8989260</v>
      </c>
      <c r="DE33" s="709"/>
      <c r="DF33" s="709"/>
      <c r="DG33" s="709"/>
      <c r="DH33" s="709"/>
      <c r="DI33" s="709"/>
      <c r="DJ33" s="709"/>
      <c r="DK33" s="710"/>
      <c r="DL33" s="675">
        <v>5635102</v>
      </c>
      <c r="DM33" s="709"/>
      <c r="DN33" s="709"/>
      <c r="DO33" s="709"/>
      <c r="DP33" s="709"/>
      <c r="DQ33" s="709"/>
      <c r="DR33" s="709"/>
      <c r="DS33" s="709"/>
      <c r="DT33" s="709"/>
      <c r="DU33" s="709"/>
      <c r="DV33" s="710"/>
      <c r="DW33" s="660">
        <v>33.799999999999997</v>
      </c>
      <c r="DX33" s="704"/>
      <c r="DY33" s="704"/>
      <c r="DZ33" s="704"/>
      <c r="EA33" s="704"/>
      <c r="EB33" s="704"/>
      <c r="EC33" s="705"/>
    </row>
    <row r="34" spans="2:133" ht="11.25" customHeight="1" x14ac:dyDescent="0.15">
      <c r="B34" s="653" t="s">
        <v>315</v>
      </c>
      <c r="C34" s="654"/>
      <c r="D34" s="654"/>
      <c r="E34" s="654"/>
      <c r="F34" s="654"/>
      <c r="G34" s="654"/>
      <c r="H34" s="654"/>
      <c r="I34" s="654"/>
      <c r="J34" s="654"/>
      <c r="K34" s="654"/>
      <c r="L34" s="654"/>
      <c r="M34" s="654"/>
      <c r="N34" s="654"/>
      <c r="O34" s="654"/>
      <c r="P34" s="654"/>
      <c r="Q34" s="655"/>
      <c r="R34" s="656">
        <v>1352936</v>
      </c>
      <c r="S34" s="657"/>
      <c r="T34" s="657"/>
      <c r="U34" s="657"/>
      <c r="V34" s="657"/>
      <c r="W34" s="657"/>
      <c r="X34" s="657"/>
      <c r="Y34" s="658"/>
      <c r="Z34" s="652">
        <v>4.7</v>
      </c>
      <c r="AA34" s="652"/>
      <c r="AB34" s="652"/>
      <c r="AC34" s="652"/>
      <c r="AD34" s="659" t="s">
        <v>129</v>
      </c>
      <c r="AE34" s="659"/>
      <c r="AF34" s="659"/>
      <c r="AG34" s="659"/>
      <c r="AH34" s="659"/>
      <c r="AI34" s="659"/>
      <c r="AJ34" s="659"/>
      <c r="AK34" s="659"/>
      <c r="AL34" s="660" t="s">
        <v>129</v>
      </c>
      <c r="AM34" s="661"/>
      <c r="AN34" s="661"/>
      <c r="AO34" s="662"/>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316</v>
      </c>
      <c r="CE34" s="682"/>
      <c r="CF34" s="682"/>
      <c r="CG34" s="682"/>
      <c r="CH34" s="682"/>
      <c r="CI34" s="682"/>
      <c r="CJ34" s="682"/>
      <c r="CK34" s="682"/>
      <c r="CL34" s="682"/>
      <c r="CM34" s="682"/>
      <c r="CN34" s="682"/>
      <c r="CO34" s="682"/>
      <c r="CP34" s="682"/>
      <c r="CQ34" s="683"/>
      <c r="CR34" s="656">
        <v>3573361</v>
      </c>
      <c r="CS34" s="657"/>
      <c r="CT34" s="657"/>
      <c r="CU34" s="657"/>
      <c r="CV34" s="657"/>
      <c r="CW34" s="657"/>
      <c r="CX34" s="657"/>
      <c r="CY34" s="658"/>
      <c r="CZ34" s="660">
        <v>13.3</v>
      </c>
      <c r="DA34" s="704"/>
      <c r="DB34" s="704"/>
      <c r="DC34" s="711"/>
      <c r="DD34" s="675">
        <v>2407306</v>
      </c>
      <c r="DE34" s="657"/>
      <c r="DF34" s="657"/>
      <c r="DG34" s="657"/>
      <c r="DH34" s="657"/>
      <c r="DI34" s="657"/>
      <c r="DJ34" s="657"/>
      <c r="DK34" s="658"/>
      <c r="DL34" s="675">
        <v>1981793</v>
      </c>
      <c r="DM34" s="657"/>
      <c r="DN34" s="657"/>
      <c r="DO34" s="657"/>
      <c r="DP34" s="657"/>
      <c r="DQ34" s="657"/>
      <c r="DR34" s="657"/>
      <c r="DS34" s="657"/>
      <c r="DT34" s="657"/>
      <c r="DU34" s="657"/>
      <c r="DV34" s="658"/>
      <c r="DW34" s="660">
        <v>11.9</v>
      </c>
      <c r="DX34" s="704"/>
      <c r="DY34" s="704"/>
      <c r="DZ34" s="704"/>
      <c r="EA34" s="704"/>
      <c r="EB34" s="704"/>
      <c r="EC34" s="705"/>
    </row>
    <row r="35" spans="2:133" ht="11.25" customHeight="1" x14ac:dyDescent="0.15">
      <c r="B35" s="653" t="s">
        <v>317</v>
      </c>
      <c r="C35" s="654"/>
      <c r="D35" s="654"/>
      <c r="E35" s="654"/>
      <c r="F35" s="654"/>
      <c r="G35" s="654"/>
      <c r="H35" s="654"/>
      <c r="I35" s="654"/>
      <c r="J35" s="654"/>
      <c r="K35" s="654"/>
      <c r="L35" s="654"/>
      <c r="M35" s="654"/>
      <c r="N35" s="654"/>
      <c r="O35" s="654"/>
      <c r="P35" s="654"/>
      <c r="Q35" s="655"/>
      <c r="R35" s="656">
        <v>131793</v>
      </c>
      <c r="S35" s="657"/>
      <c r="T35" s="657"/>
      <c r="U35" s="657"/>
      <c r="V35" s="657"/>
      <c r="W35" s="657"/>
      <c r="X35" s="657"/>
      <c r="Y35" s="658"/>
      <c r="Z35" s="652">
        <v>0.5</v>
      </c>
      <c r="AA35" s="652"/>
      <c r="AB35" s="652"/>
      <c r="AC35" s="652"/>
      <c r="AD35" s="659">
        <v>55980</v>
      </c>
      <c r="AE35" s="659"/>
      <c r="AF35" s="659"/>
      <c r="AG35" s="659"/>
      <c r="AH35" s="659"/>
      <c r="AI35" s="659"/>
      <c r="AJ35" s="659"/>
      <c r="AK35" s="659"/>
      <c r="AL35" s="660">
        <v>0.3</v>
      </c>
      <c r="AM35" s="661"/>
      <c r="AN35" s="661"/>
      <c r="AO35" s="662"/>
      <c r="AP35" s="218"/>
      <c r="AQ35" s="642" t="s">
        <v>318</v>
      </c>
      <c r="AR35" s="643"/>
      <c r="AS35" s="643"/>
      <c r="AT35" s="643"/>
      <c r="AU35" s="643"/>
      <c r="AV35" s="643"/>
      <c r="AW35" s="643"/>
      <c r="AX35" s="643"/>
      <c r="AY35" s="643"/>
      <c r="AZ35" s="643"/>
      <c r="BA35" s="643"/>
      <c r="BB35" s="643"/>
      <c r="BC35" s="643"/>
      <c r="BD35" s="643"/>
      <c r="BE35" s="643"/>
      <c r="BF35" s="644"/>
      <c r="BG35" s="642" t="s">
        <v>319</v>
      </c>
      <c r="BH35" s="643"/>
      <c r="BI35" s="643"/>
      <c r="BJ35" s="643"/>
      <c r="BK35" s="643"/>
      <c r="BL35" s="643"/>
      <c r="BM35" s="643"/>
      <c r="BN35" s="643"/>
      <c r="BO35" s="643"/>
      <c r="BP35" s="643"/>
      <c r="BQ35" s="643"/>
      <c r="BR35" s="643"/>
      <c r="BS35" s="643"/>
      <c r="BT35" s="643"/>
      <c r="BU35" s="643"/>
      <c r="BV35" s="643"/>
      <c r="BW35" s="643"/>
      <c r="BX35" s="643"/>
      <c r="BY35" s="643"/>
      <c r="BZ35" s="643"/>
      <c r="CA35" s="643"/>
      <c r="CB35" s="644"/>
      <c r="CD35" s="681" t="s">
        <v>320</v>
      </c>
      <c r="CE35" s="682"/>
      <c r="CF35" s="682"/>
      <c r="CG35" s="682"/>
      <c r="CH35" s="682"/>
      <c r="CI35" s="682"/>
      <c r="CJ35" s="682"/>
      <c r="CK35" s="682"/>
      <c r="CL35" s="682"/>
      <c r="CM35" s="682"/>
      <c r="CN35" s="682"/>
      <c r="CO35" s="682"/>
      <c r="CP35" s="682"/>
      <c r="CQ35" s="683"/>
      <c r="CR35" s="656">
        <v>490733</v>
      </c>
      <c r="CS35" s="709"/>
      <c r="CT35" s="709"/>
      <c r="CU35" s="709"/>
      <c r="CV35" s="709"/>
      <c r="CW35" s="709"/>
      <c r="CX35" s="709"/>
      <c r="CY35" s="710"/>
      <c r="CZ35" s="660">
        <v>1.8</v>
      </c>
      <c r="DA35" s="704"/>
      <c r="DB35" s="704"/>
      <c r="DC35" s="711"/>
      <c r="DD35" s="675">
        <v>414445</v>
      </c>
      <c r="DE35" s="709"/>
      <c r="DF35" s="709"/>
      <c r="DG35" s="709"/>
      <c r="DH35" s="709"/>
      <c r="DI35" s="709"/>
      <c r="DJ35" s="709"/>
      <c r="DK35" s="710"/>
      <c r="DL35" s="675">
        <v>405725</v>
      </c>
      <c r="DM35" s="709"/>
      <c r="DN35" s="709"/>
      <c r="DO35" s="709"/>
      <c r="DP35" s="709"/>
      <c r="DQ35" s="709"/>
      <c r="DR35" s="709"/>
      <c r="DS35" s="709"/>
      <c r="DT35" s="709"/>
      <c r="DU35" s="709"/>
      <c r="DV35" s="710"/>
      <c r="DW35" s="660">
        <v>2.4</v>
      </c>
      <c r="DX35" s="704"/>
      <c r="DY35" s="704"/>
      <c r="DZ35" s="704"/>
      <c r="EA35" s="704"/>
      <c r="EB35" s="704"/>
      <c r="EC35" s="705"/>
    </row>
    <row r="36" spans="2:133" ht="11.25" customHeight="1" x14ac:dyDescent="0.15">
      <c r="B36" s="653" t="s">
        <v>321</v>
      </c>
      <c r="C36" s="654"/>
      <c r="D36" s="654"/>
      <c r="E36" s="654"/>
      <c r="F36" s="654"/>
      <c r="G36" s="654"/>
      <c r="H36" s="654"/>
      <c r="I36" s="654"/>
      <c r="J36" s="654"/>
      <c r="K36" s="654"/>
      <c r="L36" s="654"/>
      <c r="M36" s="654"/>
      <c r="N36" s="654"/>
      <c r="O36" s="654"/>
      <c r="P36" s="654"/>
      <c r="Q36" s="655"/>
      <c r="R36" s="656">
        <v>68326</v>
      </c>
      <c r="S36" s="657"/>
      <c r="T36" s="657"/>
      <c r="U36" s="657"/>
      <c r="V36" s="657"/>
      <c r="W36" s="657"/>
      <c r="X36" s="657"/>
      <c r="Y36" s="658"/>
      <c r="Z36" s="652">
        <v>0.2</v>
      </c>
      <c r="AA36" s="652"/>
      <c r="AB36" s="652"/>
      <c r="AC36" s="652"/>
      <c r="AD36" s="659" t="s">
        <v>129</v>
      </c>
      <c r="AE36" s="659"/>
      <c r="AF36" s="659"/>
      <c r="AG36" s="659"/>
      <c r="AH36" s="659"/>
      <c r="AI36" s="659"/>
      <c r="AJ36" s="659"/>
      <c r="AK36" s="659"/>
      <c r="AL36" s="660" t="s">
        <v>129</v>
      </c>
      <c r="AM36" s="661"/>
      <c r="AN36" s="661"/>
      <c r="AO36" s="662"/>
      <c r="AP36" s="218"/>
      <c r="AQ36" s="740" t="s">
        <v>322</v>
      </c>
      <c r="AR36" s="741"/>
      <c r="AS36" s="741"/>
      <c r="AT36" s="741"/>
      <c r="AU36" s="741"/>
      <c r="AV36" s="741"/>
      <c r="AW36" s="741"/>
      <c r="AX36" s="741"/>
      <c r="AY36" s="742"/>
      <c r="AZ36" s="667">
        <v>3438564</v>
      </c>
      <c r="BA36" s="668"/>
      <c r="BB36" s="668"/>
      <c r="BC36" s="668"/>
      <c r="BD36" s="668"/>
      <c r="BE36" s="668"/>
      <c r="BF36" s="743"/>
      <c r="BG36" s="677" t="s">
        <v>323</v>
      </c>
      <c r="BH36" s="678"/>
      <c r="BI36" s="678"/>
      <c r="BJ36" s="678"/>
      <c r="BK36" s="678"/>
      <c r="BL36" s="678"/>
      <c r="BM36" s="678"/>
      <c r="BN36" s="678"/>
      <c r="BO36" s="678"/>
      <c r="BP36" s="678"/>
      <c r="BQ36" s="678"/>
      <c r="BR36" s="678"/>
      <c r="BS36" s="678"/>
      <c r="BT36" s="678"/>
      <c r="BU36" s="679"/>
      <c r="BV36" s="667">
        <v>54464</v>
      </c>
      <c r="BW36" s="668"/>
      <c r="BX36" s="668"/>
      <c r="BY36" s="668"/>
      <c r="BZ36" s="668"/>
      <c r="CA36" s="668"/>
      <c r="CB36" s="743"/>
      <c r="CD36" s="681" t="s">
        <v>324</v>
      </c>
      <c r="CE36" s="682"/>
      <c r="CF36" s="682"/>
      <c r="CG36" s="682"/>
      <c r="CH36" s="682"/>
      <c r="CI36" s="682"/>
      <c r="CJ36" s="682"/>
      <c r="CK36" s="682"/>
      <c r="CL36" s="682"/>
      <c r="CM36" s="682"/>
      <c r="CN36" s="682"/>
      <c r="CO36" s="682"/>
      <c r="CP36" s="682"/>
      <c r="CQ36" s="683"/>
      <c r="CR36" s="656">
        <v>4930811</v>
      </c>
      <c r="CS36" s="657"/>
      <c r="CT36" s="657"/>
      <c r="CU36" s="657"/>
      <c r="CV36" s="657"/>
      <c r="CW36" s="657"/>
      <c r="CX36" s="657"/>
      <c r="CY36" s="658"/>
      <c r="CZ36" s="660">
        <v>18.399999999999999</v>
      </c>
      <c r="DA36" s="704"/>
      <c r="DB36" s="704"/>
      <c r="DC36" s="711"/>
      <c r="DD36" s="675">
        <v>3142780</v>
      </c>
      <c r="DE36" s="657"/>
      <c r="DF36" s="657"/>
      <c r="DG36" s="657"/>
      <c r="DH36" s="657"/>
      <c r="DI36" s="657"/>
      <c r="DJ36" s="657"/>
      <c r="DK36" s="658"/>
      <c r="DL36" s="675">
        <v>1904285</v>
      </c>
      <c r="DM36" s="657"/>
      <c r="DN36" s="657"/>
      <c r="DO36" s="657"/>
      <c r="DP36" s="657"/>
      <c r="DQ36" s="657"/>
      <c r="DR36" s="657"/>
      <c r="DS36" s="657"/>
      <c r="DT36" s="657"/>
      <c r="DU36" s="657"/>
      <c r="DV36" s="658"/>
      <c r="DW36" s="660">
        <v>11.4</v>
      </c>
      <c r="DX36" s="704"/>
      <c r="DY36" s="704"/>
      <c r="DZ36" s="704"/>
      <c r="EA36" s="704"/>
      <c r="EB36" s="704"/>
      <c r="EC36" s="705"/>
    </row>
    <row r="37" spans="2:133" ht="11.25" customHeight="1" x14ac:dyDescent="0.15">
      <c r="B37" s="653" t="s">
        <v>325</v>
      </c>
      <c r="C37" s="654"/>
      <c r="D37" s="654"/>
      <c r="E37" s="654"/>
      <c r="F37" s="654"/>
      <c r="G37" s="654"/>
      <c r="H37" s="654"/>
      <c r="I37" s="654"/>
      <c r="J37" s="654"/>
      <c r="K37" s="654"/>
      <c r="L37" s="654"/>
      <c r="M37" s="654"/>
      <c r="N37" s="654"/>
      <c r="O37" s="654"/>
      <c r="P37" s="654"/>
      <c r="Q37" s="655"/>
      <c r="R37" s="656">
        <v>1166353</v>
      </c>
      <c r="S37" s="657"/>
      <c r="T37" s="657"/>
      <c r="U37" s="657"/>
      <c r="V37" s="657"/>
      <c r="W37" s="657"/>
      <c r="X37" s="657"/>
      <c r="Y37" s="658"/>
      <c r="Z37" s="652">
        <v>4</v>
      </c>
      <c r="AA37" s="652"/>
      <c r="AB37" s="652"/>
      <c r="AC37" s="652"/>
      <c r="AD37" s="659" t="s">
        <v>129</v>
      </c>
      <c r="AE37" s="659"/>
      <c r="AF37" s="659"/>
      <c r="AG37" s="659"/>
      <c r="AH37" s="659"/>
      <c r="AI37" s="659"/>
      <c r="AJ37" s="659"/>
      <c r="AK37" s="659"/>
      <c r="AL37" s="660" t="s">
        <v>129</v>
      </c>
      <c r="AM37" s="661"/>
      <c r="AN37" s="661"/>
      <c r="AO37" s="662"/>
      <c r="AQ37" s="744" t="s">
        <v>326</v>
      </c>
      <c r="AR37" s="745"/>
      <c r="AS37" s="745"/>
      <c r="AT37" s="745"/>
      <c r="AU37" s="745"/>
      <c r="AV37" s="745"/>
      <c r="AW37" s="745"/>
      <c r="AX37" s="745"/>
      <c r="AY37" s="746"/>
      <c r="AZ37" s="656">
        <v>1143154</v>
      </c>
      <c r="BA37" s="657"/>
      <c r="BB37" s="657"/>
      <c r="BC37" s="657"/>
      <c r="BD37" s="709"/>
      <c r="BE37" s="709"/>
      <c r="BF37" s="729"/>
      <c r="BG37" s="681" t="s">
        <v>327</v>
      </c>
      <c r="BH37" s="682"/>
      <c r="BI37" s="682"/>
      <c r="BJ37" s="682"/>
      <c r="BK37" s="682"/>
      <c r="BL37" s="682"/>
      <c r="BM37" s="682"/>
      <c r="BN37" s="682"/>
      <c r="BO37" s="682"/>
      <c r="BP37" s="682"/>
      <c r="BQ37" s="682"/>
      <c r="BR37" s="682"/>
      <c r="BS37" s="682"/>
      <c r="BT37" s="682"/>
      <c r="BU37" s="683"/>
      <c r="BV37" s="656">
        <v>72832</v>
      </c>
      <c r="BW37" s="657"/>
      <c r="BX37" s="657"/>
      <c r="BY37" s="657"/>
      <c r="BZ37" s="657"/>
      <c r="CA37" s="657"/>
      <c r="CB37" s="676"/>
      <c r="CD37" s="681" t="s">
        <v>328</v>
      </c>
      <c r="CE37" s="682"/>
      <c r="CF37" s="682"/>
      <c r="CG37" s="682"/>
      <c r="CH37" s="682"/>
      <c r="CI37" s="682"/>
      <c r="CJ37" s="682"/>
      <c r="CK37" s="682"/>
      <c r="CL37" s="682"/>
      <c r="CM37" s="682"/>
      <c r="CN37" s="682"/>
      <c r="CO37" s="682"/>
      <c r="CP37" s="682"/>
      <c r="CQ37" s="683"/>
      <c r="CR37" s="656">
        <v>33548</v>
      </c>
      <c r="CS37" s="709"/>
      <c r="CT37" s="709"/>
      <c r="CU37" s="709"/>
      <c r="CV37" s="709"/>
      <c r="CW37" s="709"/>
      <c r="CX37" s="709"/>
      <c r="CY37" s="710"/>
      <c r="CZ37" s="660">
        <v>0.1</v>
      </c>
      <c r="DA37" s="704"/>
      <c r="DB37" s="704"/>
      <c r="DC37" s="711"/>
      <c r="DD37" s="675">
        <v>32489</v>
      </c>
      <c r="DE37" s="709"/>
      <c r="DF37" s="709"/>
      <c r="DG37" s="709"/>
      <c r="DH37" s="709"/>
      <c r="DI37" s="709"/>
      <c r="DJ37" s="709"/>
      <c r="DK37" s="710"/>
      <c r="DL37" s="675">
        <v>32489</v>
      </c>
      <c r="DM37" s="709"/>
      <c r="DN37" s="709"/>
      <c r="DO37" s="709"/>
      <c r="DP37" s="709"/>
      <c r="DQ37" s="709"/>
      <c r="DR37" s="709"/>
      <c r="DS37" s="709"/>
      <c r="DT37" s="709"/>
      <c r="DU37" s="709"/>
      <c r="DV37" s="710"/>
      <c r="DW37" s="660">
        <v>0.2</v>
      </c>
      <c r="DX37" s="704"/>
      <c r="DY37" s="704"/>
      <c r="DZ37" s="704"/>
      <c r="EA37" s="704"/>
      <c r="EB37" s="704"/>
      <c r="EC37" s="705"/>
    </row>
    <row r="38" spans="2:133" ht="11.25" customHeight="1" x14ac:dyDescent="0.15">
      <c r="B38" s="653" t="s">
        <v>329</v>
      </c>
      <c r="C38" s="654"/>
      <c r="D38" s="654"/>
      <c r="E38" s="654"/>
      <c r="F38" s="654"/>
      <c r="G38" s="654"/>
      <c r="H38" s="654"/>
      <c r="I38" s="654"/>
      <c r="J38" s="654"/>
      <c r="K38" s="654"/>
      <c r="L38" s="654"/>
      <c r="M38" s="654"/>
      <c r="N38" s="654"/>
      <c r="O38" s="654"/>
      <c r="P38" s="654"/>
      <c r="Q38" s="655"/>
      <c r="R38" s="656">
        <v>1508387</v>
      </c>
      <c r="S38" s="657"/>
      <c r="T38" s="657"/>
      <c r="U38" s="657"/>
      <c r="V38" s="657"/>
      <c r="W38" s="657"/>
      <c r="X38" s="657"/>
      <c r="Y38" s="658"/>
      <c r="Z38" s="652">
        <v>5.2</v>
      </c>
      <c r="AA38" s="652"/>
      <c r="AB38" s="652"/>
      <c r="AC38" s="652"/>
      <c r="AD38" s="659" t="s">
        <v>129</v>
      </c>
      <c r="AE38" s="659"/>
      <c r="AF38" s="659"/>
      <c r="AG38" s="659"/>
      <c r="AH38" s="659"/>
      <c r="AI38" s="659"/>
      <c r="AJ38" s="659"/>
      <c r="AK38" s="659"/>
      <c r="AL38" s="660" t="s">
        <v>129</v>
      </c>
      <c r="AM38" s="661"/>
      <c r="AN38" s="661"/>
      <c r="AO38" s="662"/>
      <c r="AQ38" s="744" t="s">
        <v>330</v>
      </c>
      <c r="AR38" s="745"/>
      <c r="AS38" s="745"/>
      <c r="AT38" s="745"/>
      <c r="AU38" s="745"/>
      <c r="AV38" s="745"/>
      <c r="AW38" s="745"/>
      <c r="AX38" s="745"/>
      <c r="AY38" s="746"/>
      <c r="AZ38" s="656">
        <v>460714</v>
      </c>
      <c r="BA38" s="657"/>
      <c r="BB38" s="657"/>
      <c r="BC38" s="657"/>
      <c r="BD38" s="709"/>
      <c r="BE38" s="709"/>
      <c r="BF38" s="729"/>
      <c r="BG38" s="681" t="s">
        <v>331</v>
      </c>
      <c r="BH38" s="682"/>
      <c r="BI38" s="682"/>
      <c r="BJ38" s="682"/>
      <c r="BK38" s="682"/>
      <c r="BL38" s="682"/>
      <c r="BM38" s="682"/>
      <c r="BN38" s="682"/>
      <c r="BO38" s="682"/>
      <c r="BP38" s="682"/>
      <c r="BQ38" s="682"/>
      <c r="BR38" s="682"/>
      <c r="BS38" s="682"/>
      <c r="BT38" s="682"/>
      <c r="BU38" s="683"/>
      <c r="BV38" s="656">
        <v>3870</v>
      </c>
      <c r="BW38" s="657"/>
      <c r="BX38" s="657"/>
      <c r="BY38" s="657"/>
      <c r="BZ38" s="657"/>
      <c r="CA38" s="657"/>
      <c r="CB38" s="676"/>
      <c r="CD38" s="681" t="s">
        <v>332</v>
      </c>
      <c r="CE38" s="682"/>
      <c r="CF38" s="682"/>
      <c r="CG38" s="682"/>
      <c r="CH38" s="682"/>
      <c r="CI38" s="682"/>
      <c r="CJ38" s="682"/>
      <c r="CK38" s="682"/>
      <c r="CL38" s="682"/>
      <c r="CM38" s="682"/>
      <c r="CN38" s="682"/>
      <c r="CO38" s="682"/>
      <c r="CP38" s="682"/>
      <c r="CQ38" s="683"/>
      <c r="CR38" s="656">
        <v>1834696</v>
      </c>
      <c r="CS38" s="657"/>
      <c r="CT38" s="657"/>
      <c r="CU38" s="657"/>
      <c r="CV38" s="657"/>
      <c r="CW38" s="657"/>
      <c r="CX38" s="657"/>
      <c r="CY38" s="658"/>
      <c r="CZ38" s="660">
        <v>6.8</v>
      </c>
      <c r="DA38" s="704"/>
      <c r="DB38" s="704"/>
      <c r="DC38" s="711"/>
      <c r="DD38" s="675">
        <v>1558191</v>
      </c>
      <c r="DE38" s="657"/>
      <c r="DF38" s="657"/>
      <c r="DG38" s="657"/>
      <c r="DH38" s="657"/>
      <c r="DI38" s="657"/>
      <c r="DJ38" s="657"/>
      <c r="DK38" s="658"/>
      <c r="DL38" s="675">
        <v>1343299</v>
      </c>
      <c r="DM38" s="657"/>
      <c r="DN38" s="657"/>
      <c r="DO38" s="657"/>
      <c r="DP38" s="657"/>
      <c r="DQ38" s="657"/>
      <c r="DR38" s="657"/>
      <c r="DS38" s="657"/>
      <c r="DT38" s="657"/>
      <c r="DU38" s="657"/>
      <c r="DV38" s="658"/>
      <c r="DW38" s="660">
        <v>8.1</v>
      </c>
      <c r="DX38" s="704"/>
      <c r="DY38" s="704"/>
      <c r="DZ38" s="704"/>
      <c r="EA38" s="704"/>
      <c r="EB38" s="704"/>
      <c r="EC38" s="705"/>
    </row>
    <row r="39" spans="2:133" ht="11.25" customHeight="1" x14ac:dyDescent="0.15">
      <c r="B39" s="653" t="s">
        <v>333</v>
      </c>
      <c r="C39" s="654"/>
      <c r="D39" s="654"/>
      <c r="E39" s="654"/>
      <c r="F39" s="654"/>
      <c r="G39" s="654"/>
      <c r="H39" s="654"/>
      <c r="I39" s="654"/>
      <c r="J39" s="654"/>
      <c r="K39" s="654"/>
      <c r="L39" s="654"/>
      <c r="M39" s="654"/>
      <c r="N39" s="654"/>
      <c r="O39" s="654"/>
      <c r="P39" s="654"/>
      <c r="Q39" s="655"/>
      <c r="R39" s="656">
        <v>399717</v>
      </c>
      <c r="S39" s="657"/>
      <c r="T39" s="657"/>
      <c r="U39" s="657"/>
      <c r="V39" s="657"/>
      <c r="W39" s="657"/>
      <c r="X39" s="657"/>
      <c r="Y39" s="658"/>
      <c r="Z39" s="652">
        <v>1.4</v>
      </c>
      <c r="AA39" s="652"/>
      <c r="AB39" s="652"/>
      <c r="AC39" s="652"/>
      <c r="AD39" s="659">
        <v>1</v>
      </c>
      <c r="AE39" s="659"/>
      <c r="AF39" s="659"/>
      <c r="AG39" s="659"/>
      <c r="AH39" s="659"/>
      <c r="AI39" s="659"/>
      <c r="AJ39" s="659"/>
      <c r="AK39" s="659"/>
      <c r="AL39" s="660">
        <v>0</v>
      </c>
      <c r="AM39" s="661"/>
      <c r="AN39" s="661"/>
      <c r="AO39" s="662"/>
      <c r="AQ39" s="744" t="s">
        <v>334</v>
      </c>
      <c r="AR39" s="745"/>
      <c r="AS39" s="745"/>
      <c r="AT39" s="745"/>
      <c r="AU39" s="745"/>
      <c r="AV39" s="745"/>
      <c r="AW39" s="745"/>
      <c r="AX39" s="745"/>
      <c r="AY39" s="746"/>
      <c r="AZ39" s="656">
        <v>26730</v>
      </c>
      <c r="BA39" s="657"/>
      <c r="BB39" s="657"/>
      <c r="BC39" s="657"/>
      <c r="BD39" s="709"/>
      <c r="BE39" s="709"/>
      <c r="BF39" s="729"/>
      <c r="BG39" s="681" t="s">
        <v>335</v>
      </c>
      <c r="BH39" s="682"/>
      <c r="BI39" s="682"/>
      <c r="BJ39" s="682"/>
      <c r="BK39" s="682"/>
      <c r="BL39" s="682"/>
      <c r="BM39" s="682"/>
      <c r="BN39" s="682"/>
      <c r="BO39" s="682"/>
      <c r="BP39" s="682"/>
      <c r="BQ39" s="682"/>
      <c r="BR39" s="682"/>
      <c r="BS39" s="682"/>
      <c r="BT39" s="682"/>
      <c r="BU39" s="683"/>
      <c r="BV39" s="656">
        <v>5600</v>
      </c>
      <c r="BW39" s="657"/>
      <c r="BX39" s="657"/>
      <c r="BY39" s="657"/>
      <c r="BZ39" s="657"/>
      <c r="CA39" s="657"/>
      <c r="CB39" s="676"/>
      <c r="CD39" s="681" t="s">
        <v>336</v>
      </c>
      <c r="CE39" s="682"/>
      <c r="CF39" s="682"/>
      <c r="CG39" s="682"/>
      <c r="CH39" s="682"/>
      <c r="CI39" s="682"/>
      <c r="CJ39" s="682"/>
      <c r="CK39" s="682"/>
      <c r="CL39" s="682"/>
      <c r="CM39" s="682"/>
      <c r="CN39" s="682"/>
      <c r="CO39" s="682"/>
      <c r="CP39" s="682"/>
      <c r="CQ39" s="683"/>
      <c r="CR39" s="656">
        <v>1352401</v>
      </c>
      <c r="CS39" s="709"/>
      <c r="CT39" s="709"/>
      <c r="CU39" s="709"/>
      <c r="CV39" s="709"/>
      <c r="CW39" s="709"/>
      <c r="CX39" s="709"/>
      <c r="CY39" s="710"/>
      <c r="CZ39" s="660">
        <v>5</v>
      </c>
      <c r="DA39" s="704"/>
      <c r="DB39" s="704"/>
      <c r="DC39" s="711"/>
      <c r="DD39" s="675">
        <v>1256273</v>
      </c>
      <c r="DE39" s="709"/>
      <c r="DF39" s="709"/>
      <c r="DG39" s="709"/>
      <c r="DH39" s="709"/>
      <c r="DI39" s="709"/>
      <c r="DJ39" s="709"/>
      <c r="DK39" s="710"/>
      <c r="DL39" s="675" t="s">
        <v>129</v>
      </c>
      <c r="DM39" s="709"/>
      <c r="DN39" s="709"/>
      <c r="DO39" s="709"/>
      <c r="DP39" s="709"/>
      <c r="DQ39" s="709"/>
      <c r="DR39" s="709"/>
      <c r="DS39" s="709"/>
      <c r="DT39" s="709"/>
      <c r="DU39" s="709"/>
      <c r="DV39" s="710"/>
      <c r="DW39" s="660" t="s">
        <v>129</v>
      </c>
      <c r="DX39" s="704"/>
      <c r="DY39" s="704"/>
      <c r="DZ39" s="704"/>
      <c r="EA39" s="704"/>
      <c r="EB39" s="704"/>
      <c r="EC39" s="705"/>
    </row>
    <row r="40" spans="2:133" ht="11.25" customHeight="1" x14ac:dyDescent="0.15">
      <c r="B40" s="653" t="s">
        <v>337</v>
      </c>
      <c r="C40" s="654"/>
      <c r="D40" s="654"/>
      <c r="E40" s="654"/>
      <c r="F40" s="654"/>
      <c r="G40" s="654"/>
      <c r="H40" s="654"/>
      <c r="I40" s="654"/>
      <c r="J40" s="654"/>
      <c r="K40" s="654"/>
      <c r="L40" s="654"/>
      <c r="M40" s="654"/>
      <c r="N40" s="654"/>
      <c r="O40" s="654"/>
      <c r="P40" s="654"/>
      <c r="Q40" s="655"/>
      <c r="R40" s="656">
        <v>2972005</v>
      </c>
      <c r="S40" s="657"/>
      <c r="T40" s="657"/>
      <c r="U40" s="657"/>
      <c r="V40" s="657"/>
      <c r="W40" s="657"/>
      <c r="X40" s="657"/>
      <c r="Y40" s="658"/>
      <c r="Z40" s="652">
        <v>10.3</v>
      </c>
      <c r="AA40" s="652"/>
      <c r="AB40" s="652"/>
      <c r="AC40" s="652"/>
      <c r="AD40" s="659" t="s">
        <v>129</v>
      </c>
      <c r="AE40" s="659"/>
      <c r="AF40" s="659"/>
      <c r="AG40" s="659"/>
      <c r="AH40" s="659"/>
      <c r="AI40" s="659"/>
      <c r="AJ40" s="659"/>
      <c r="AK40" s="659"/>
      <c r="AL40" s="660" t="s">
        <v>129</v>
      </c>
      <c r="AM40" s="661"/>
      <c r="AN40" s="661"/>
      <c r="AO40" s="662"/>
      <c r="AQ40" s="744" t="s">
        <v>338</v>
      </c>
      <c r="AR40" s="745"/>
      <c r="AS40" s="745"/>
      <c r="AT40" s="745"/>
      <c r="AU40" s="745"/>
      <c r="AV40" s="745"/>
      <c r="AW40" s="745"/>
      <c r="AX40" s="745"/>
      <c r="AY40" s="746"/>
      <c r="AZ40" s="656" t="s">
        <v>129</v>
      </c>
      <c r="BA40" s="657"/>
      <c r="BB40" s="657"/>
      <c r="BC40" s="657"/>
      <c r="BD40" s="709"/>
      <c r="BE40" s="709"/>
      <c r="BF40" s="729"/>
      <c r="BG40" s="753" t="s">
        <v>339</v>
      </c>
      <c r="BH40" s="754"/>
      <c r="BI40" s="754"/>
      <c r="BJ40" s="754"/>
      <c r="BK40" s="754"/>
      <c r="BL40" s="364"/>
      <c r="BM40" s="682" t="s">
        <v>340</v>
      </c>
      <c r="BN40" s="682"/>
      <c r="BO40" s="682"/>
      <c r="BP40" s="682"/>
      <c r="BQ40" s="682"/>
      <c r="BR40" s="682"/>
      <c r="BS40" s="682"/>
      <c r="BT40" s="682"/>
      <c r="BU40" s="683"/>
      <c r="BV40" s="656">
        <v>96</v>
      </c>
      <c r="BW40" s="657"/>
      <c r="BX40" s="657"/>
      <c r="BY40" s="657"/>
      <c r="BZ40" s="657"/>
      <c r="CA40" s="657"/>
      <c r="CB40" s="676"/>
      <c r="CD40" s="681" t="s">
        <v>341</v>
      </c>
      <c r="CE40" s="682"/>
      <c r="CF40" s="682"/>
      <c r="CG40" s="682"/>
      <c r="CH40" s="682"/>
      <c r="CI40" s="682"/>
      <c r="CJ40" s="682"/>
      <c r="CK40" s="682"/>
      <c r="CL40" s="682"/>
      <c r="CM40" s="682"/>
      <c r="CN40" s="682"/>
      <c r="CO40" s="682"/>
      <c r="CP40" s="682"/>
      <c r="CQ40" s="683"/>
      <c r="CR40" s="656">
        <v>257272</v>
      </c>
      <c r="CS40" s="657"/>
      <c r="CT40" s="657"/>
      <c r="CU40" s="657"/>
      <c r="CV40" s="657"/>
      <c r="CW40" s="657"/>
      <c r="CX40" s="657"/>
      <c r="CY40" s="658"/>
      <c r="CZ40" s="660">
        <v>1</v>
      </c>
      <c r="DA40" s="704"/>
      <c r="DB40" s="704"/>
      <c r="DC40" s="711"/>
      <c r="DD40" s="675">
        <v>210265</v>
      </c>
      <c r="DE40" s="657"/>
      <c r="DF40" s="657"/>
      <c r="DG40" s="657"/>
      <c r="DH40" s="657"/>
      <c r="DI40" s="657"/>
      <c r="DJ40" s="657"/>
      <c r="DK40" s="658"/>
      <c r="DL40" s="675" t="s">
        <v>129</v>
      </c>
      <c r="DM40" s="657"/>
      <c r="DN40" s="657"/>
      <c r="DO40" s="657"/>
      <c r="DP40" s="657"/>
      <c r="DQ40" s="657"/>
      <c r="DR40" s="657"/>
      <c r="DS40" s="657"/>
      <c r="DT40" s="657"/>
      <c r="DU40" s="657"/>
      <c r="DV40" s="658"/>
      <c r="DW40" s="660" t="s">
        <v>129</v>
      </c>
      <c r="DX40" s="704"/>
      <c r="DY40" s="704"/>
      <c r="DZ40" s="704"/>
      <c r="EA40" s="704"/>
      <c r="EB40" s="704"/>
      <c r="EC40" s="705"/>
    </row>
    <row r="41" spans="2:133" ht="11.25" customHeight="1" x14ac:dyDescent="0.15">
      <c r="B41" s="653" t="s">
        <v>342</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2" t="s">
        <v>129</v>
      </c>
      <c r="AA41" s="652"/>
      <c r="AB41" s="652"/>
      <c r="AC41" s="652"/>
      <c r="AD41" s="659" t="s">
        <v>129</v>
      </c>
      <c r="AE41" s="659"/>
      <c r="AF41" s="659"/>
      <c r="AG41" s="659"/>
      <c r="AH41" s="659"/>
      <c r="AI41" s="659"/>
      <c r="AJ41" s="659"/>
      <c r="AK41" s="659"/>
      <c r="AL41" s="660" t="s">
        <v>129</v>
      </c>
      <c r="AM41" s="661"/>
      <c r="AN41" s="661"/>
      <c r="AO41" s="662"/>
      <c r="AQ41" s="744" t="s">
        <v>343</v>
      </c>
      <c r="AR41" s="745"/>
      <c r="AS41" s="745"/>
      <c r="AT41" s="745"/>
      <c r="AU41" s="745"/>
      <c r="AV41" s="745"/>
      <c r="AW41" s="745"/>
      <c r="AX41" s="745"/>
      <c r="AY41" s="746"/>
      <c r="AZ41" s="656">
        <v>390345</v>
      </c>
      <c r="BA41" s="657"/>
      <c r="BB41" s="657"/>
      <c r="BC41" s="657"/>
      <c r="BD41" s="709"/>
      <c r="BE41" s="709"/>
      <c r="BF41" s="729"/>
      <c r="BG41" s="753"/>
      <c r="BH41" s="754"/>
      <c r="BI41" s="754"/>
      <c r="BJ41" s="754"/>
      <c r="BK41" s="754"/>
      <c r="BL41" s="364"/>
      <c r="BM41" s="682" t="s">
        <v>344</v>
      </c>
      <c r="BN41" s="682"/>
      <c r="BO41" s="682"/>
      <c r="BP41" s="682"/>
      <c r="BQ41" s="682"/>
      <c r="BR41" s="682"/>
      <c r="BS41" s="682"/>
      <c r="BT41" s="682"/>
      <c r="BU41" s="683"/>
      <c r="BV41" s="656" t="s">
        <v>129</v>
      </c>
      <c r="BW41" s="657"/>
      <c r="BX41" s="657"/>
      <c r="BY41" s="657"/>
      <c r="BZ41" s="657"/>
      <c r="CA41" s="657"/>
      <c r="CB41" s="676"/>
      <c r="CD41" s="681" t="s">
        <v>345</v>
      </c>
      <c r="CE41" s="682"/>
      <c r="CF41" s="682"/>
      <c r="CG41" s="682"/>
      <c r="CH41" s="682"/>
      <c r="CI41" s="682"/>
      <c r="CJ41" s="682"/>
      <c r="CK41" s="682"/>
      <c r="CL41" s="682"/>
      <c r="CM41" s="682"/>
      <c r="CN41" s="682"/>
      <c r="CO41" s="682"/>
      <c r="CP41" s="682"/>
      <c r="CQ41" s="683"/>
      <c r="CR41" s="656" t="s">
        <v>129</v>
      </c>
      <c r="CS41" s="709"/>
      <c r="CT41" s="709"/>
      <c r="CU41" s="709"/>
      <c r="CV41" s="709"/>
      <c r="CW41" s="709"/>
      <c r="CX41" s="709"/>
      <c r="CY41" s="710"/>
      <c r="CZ41" s="660" t="s">
        <v>129</v>
      </c>
      <c r="DA41" s="704"/>
      <c r="DB41" s="704"/>
      <c r="DC41" s="711"/>
      <c r="DD41" s="675" t="s">
        <v>129</v>
      </c>
      <c r="DE41" s="709"/>
      <c r="DF41" s="709"/>
      <c r="DG41" s="709"/>
      <c r="DH41" s="709"/>
      <c r="DI41" s="709"/>
      <c r="DJ41" s="709"/>
      <c r="DK41" s="710"/>
      <c r="DL41" s="750"/>
      <c r="DM41" s="751"/>
      <c r="DN41" s="751"/>
      <c r="DO41" s="751"/>
      <c r="DP41" s="751"/>
      <c r="DQ41" s="751"/>
      <c r="DR41" s="751"/>
      <c r="DS41" s="751"/>
      <c r="DT41" s="751"/>
      <c r="DU41" s="751"/>
      <c r="DV41" s="752"/>
      <c r="DW41" s="747"/>
      <c r="DX41" s="748"/>
      <c r="DY41" s="748"/>
      <c r="DZ41" s="748"/>
      <c r="EA41" s="748"/>
      <c r="EB41" s="748"/>
      <c r="EC41" s="749"/>
    </row>
    <row r="42" spans="2:133" ht="11.25" customHeight="1" x14ac:dyDescent="0.15">
      <c r="B42" s="653" t="s">
        <v>346</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2" t="s">
        <v>129</v>
      </c>
      <c r="AA42" s="652"/>
      <c r="AB42" s="652"/>
      <c r="AC42" s="652"/>
      <c r="AD42" s="659" t="s">
        <v>129</v>
      </c>
      <c r="AE42" s="659"/>
      <c r="AF42" s="659"/>
      <c r="AG42" s="659"/>
      <c r="AH42" s="659"/>
      <c r="AI42" s="659"/>
      <c r="AJ42" s="659"/>
      <c r="AK42" s="659"/>
      <c r="AL42" s="660" t="s">
        <v>129</v>
      </c>
      <c r="AM42" s="661"/>
      <c r="AN42" s="661"/>
      <c r="AO42" s="662"/>
      <c r="AQ42" s="760" t="s">
        <v>347</v>
      </c>
      <c r="AR42" s="761"/>
      <c r="AS42" s="761"/>
      <c r="AT42" s="761"/>
      <c r="AU42" s="761"/>
      <c r="AV42" s="761"/>
      <c r="AW42" s="761"/>
      <c r="AX42" s="761"/>
      <c r="AY42" s="762"/>
      <c r="AZ42" s="757">
        <v>1417621</v>
      </c>
      <c r="BA42" s="758"/>
      <c r="BB42" s="758"/>
      <c r="BC42" s="758"/>
      <c r="BD42" s="731"/>
      <c r="BE42" s="731"/>
      <c r="BF42" s="733"/>
      <c r="BG42" s="755"/>
      <c r="BH42" s="756"/>
      <c r="BI42" s="756"/>
      <c r="BJ42" s="756"/>
      <c r="BK42" s="756"/>
      <c r="BL42" s="365"/>
      <c r="BM42" s="689" t="s">
        <v>348</v>
      </c>
      <c r="BN42" s="689"/>
      <c r="BO42" s="689"/>
      <c r="BP42" s="689"/>
      <c r="BQ42" s="689"/>
      <c r="BR42" s="689"/>
      <c r="BS42" s="689"/>
      <c r="BT42" s="689"/>
      <c r="BU42" s="690"/>
      <c r="BV42" s="757">
        <v>437</v>
      </c>
      <c r="BW42" s="758"/>
      <c r="BX42" s="758"/>
      <c r="BY42" s="758"/>
      <c r="BZ42" s="758"/>
      <c r="CA42" s="758"/>
      <c r="CB42" s="759"/>
      <c r="CD42" s="653" t="s">
        <v>349</v>
      </c>
      <c r="CE42" s="654"/>
      <c r="CF42" s="654"/>
      <c r="CG42" s="654"/>
      <c r="CH42" s="654"/>
      <c r="CI42" s="654"/>
      <c r="CJ42" s="654"/>
      <c r="CK42" s="654"/>
      <c r="CL42" s="654"/>
      <c r="CM42" s="654"/>
      <c r="CN42" s="654"/>
      <c r="CO42" s="654"/>
      <c r="CP42" s="654"/>
      <c r="CQ42" s="655"/>
      <c r="CR42" s="656">
        <v>4267449</v>
      </c>
      <c r="CS42" s="709"/>
      <c r="CT42" s="709"/>
      <c r="CU42" s="709"/>
      <c r="CV42" s="709"/>
      <c r="CW42" s="709"/>
      <c r="CX42" s="709"/>
      <c r="CY42" s="710"/>
      <c r="CZ42" s="660">
        <v>15.9</v>
      </c>
      <c r="DA42" s="704"/>
      <c r="DB42" s="704"/>
      <c r="DC42" s="711"/>
      <c r="DD42" s="675">
        <v>646908</v>
      </c>
      <c r="DE42" s="709"/>
      <c r="DF42" s="709"/>
      <c r="DG42" s="709"/>
      <c r="DH42" s="709"/>
      <c r="DI42" s="709"/>
      <c r="DJ42" s="709"/>
      <c r="DK42" s="710"/>
      <c r="DL42" s="750"/>
      <c r="DM42" s="751"/>
      <c r="DN42" s="751"/>
      <c r="DO42" s="751"/>
      <c r="DP42" s="751"/>
      <c r="DQ42" s="751"/>
      <c r="DR42" s="751"/>
      <c r="DS42" s="751"/>
      <c r="DT42" s="751"/>
      <c r="DU42" s="751"/>
      <c r="DV42" s="752"/>
      <c r="DW42" s="747"/>
      <c r="DX42" s="748"/>
      <c r="DY42" s="748"/>
      <c r="DZ42" s="748"/>
      <c r="EA42" s="748"/>
      <c r="EB42" s="748"/>
      <c r="EC42" s="749"/>
    </row>
    <row r="43" spans="2:133" ht="11.25" customHeight="1" x14ac:dyDescent="0.15">
      <c r="B43" s="653" t="s">
        <v>350</v>
      </c>
      <c r="C43" s="654"/>
      <c r="D43" s="654"/>
      <c r="E43" s="654"/>
      <c r="F43" s="654"/>
      <c r="G43" s="654"/>
      <c r="H43" s="654"/>
      <c r="I43" s="654"/>
      <c r="J43" s="654"/>
      <c r="K43" s="654"/>
      <c r="L43" s="654"/>
      <c r="M43" s="654"/>
      <c r="N43" s="654"/>
      <c r="O43" s="654"/>
      <c r="P43" s="654"/>
      <c r="Q43" s="655"/>
      <c r="R43" s="656">
        <v>570705</v>
      </c>
      <c r="S43" s="657"/>
      <c r="T43" s="657"/>
      <c r="U43" s="657"/>
      <c r="V43" s="657"/>
      <c r="W43" s="657"/>
      <c r="X43" s="657"/>
      <c r="Y43" s="658"/>
      <c r="Z43" s="652">
        <v>2</v>
      </c>
      <c r="AA43" s="652"/>
      <c r="AB43" s="652"/>
      <c r="AC43" s="652"/>
      <c r="AD43" s="659" t="s">
        <v>129</v>
      </c>
      <c r="AE43" s="659"/>
      <c r="AF43" s="659"/>
      <c r="AG43" s="659"/>
      <c r="AH43" s="659"/>
      <c r="AI43" s="659"/>
      <c r="AJ43" s="659"/>
      <c r="AK43" s="659"/>
      <c r="AL43" s="660" t="s">
        <v>129</v>
      </c>
      <c r="AM43" s="661"/>
      <c r="AN43" s="661"/>
      <c r="AO43" s="662"/>
      <c r="BV43" s="219"/>
      <c r="BW43" s="219"/>
      <c r="BX43" s="219"/>
      <c r="BY43" s="219"/>
      <c r="BZ43" s="219"/>
      <c r="CA43" s="219"/>
      <c r="CB43" s="219"/>
      <c r="CD43" s="653" t="s">
        <v>351</v>
      </c>
      <c r="CE43" s="654"/>
      <c r="CF43" s="654"/>
      <c r="CG43" s="654"/>
      <c r="CH43" s="654"/>
      <c r="CI43" s="654"/>
      <c r="CJ43" s="654"/>
      <c r="CK43" s="654"/>
      <c r="CL43" s="654"/>
      <c r="CM43" s="654"/>
      <c r="CN43" s="654"/>
      <c r="CO43" s="654"/>
      <c r="CP43" s="654"/>
      <c r="CQ43" s="655"/>
      <c r="CR43" s="656">
        <v>36326</v>
      </c>
      <c r="CS43" s="709"/>
      <c r="CT43" s="709"/>
      <c r="CU43" s="709"/>
      <c r="CV43" s="709"/>
      <c r="CW43" s="709"/>
      <c r="CX43" s="709"/>
      <c r="CY43" s="710"/>
      <c r="CZ43" s="660">
        <v>0.1</v>
      </c>
      <c r="DA43" s="704"/>
      <c r="DB43" s="704"/>
      <c r="DC43" s="711"/>
      <c r="DD43" s="675">
        <v>33746</v>
      </c>
      <c r="DE43" s="709"/>
      <c r="DF43" s="709"/>
      <c r="DG43" s="709"/>
      <c r="DH43" s="709"/>
      <c r="DI43" s="709"/>
      <c r="DJ43" s="709"/>
      <c r="DK43" s="710"/>
      <c r="DL43" s="750"/>
      <c r="DM43" s="751"/>
      <c r="DN43" s="751"/>
      <c r="DO43" s="751"/>
      <c r="DP43" s="751"/>
      <c r="DQ43" s="751"/>
      <c r="DR43" s="751"/>
      <c r="DS43" s="751"/>
      <c r="DT43" s="751"/>
      <c r="DU43" s="751"/>
      <c r="DV43" s="752"/>
      <c r="DW43" s="747"/>
      <c r="DX43" s="748"/>
      <c r="DY43" s="748"/>
      <c r="DZ43" s="748"/>
      <c r="EA43" s="748"/>
      <c r="EB43" s="748"/>
      <c r="EC43" s="749"/>
    </row>
    <row r="44" spans="2:133" ht="11.25" customHeight="1" x14ac:dyDescent="0.15">
      <c r="B44" s="706" t="s">
        <v>352</v>
      </c>
      <c r="C44" s="707"/>
      <c r="D44" s="707"/>
      <c r="E44" s="707"/>
      <c r="F44" s="707"/>
      <c r="G44" s="707"/>
      <c r="H44" s="707"/>
      <c r="I44" s="707"/>
      <c r="J44" s="707"/>
      <c r="K44" s="707"/>
      <c r="L44" s="707"/>
      <c r="M44" s="707"/>
      <c r="N44" s="707"/>
      <c r="O44" s="707"/>
      <c r="P44" s="707"/>
      <c r="Q44" s="708"/>
      <c r="R44" s="757">
        <v>28878010</v>
      </c>
      <c r="S44" s="758"/>
      <c r="T44" s="758"/>
      <c r="U44" s="758"/>
      <c r="V44" s="758"/>
      <c r="W44" s="758"/>
      <c r="X44" s="758"/>
      <c r="Y44" s="763"/>
      <c r="Z44" s="764">
        <v>100</v>
      </c>
      <c r="AA44" s="764"/>
      <c r="AB44" s="764"/>
      <c r="AC44" s="764"/>
      <c r="AD44" s="765">
        <v>16087184</v>
      </c>
      <c r="AE44" s="765"/>
      <c r="AF44" s="765"/>
      <c r="AG44" s="765"/>
      <c r="AH44" s="765"/>
      <c r="AI44" s="765"/>
      <c r="AJ44" s="765"/>
      <c r="AK44" s="765"/>
      <c r="AL44" s="766">
        <v>100</v>
      </c>
      <c r="AM44" s="732"/>
      <c r="AN44" s="732"/>
      <c r="AO44" s="767"/>
      <c r="CD44" s="768" t="s">
        <v>299</v>
      </c>
      <c r="CE44" s="769"/>
      <c r="CF44" s="653" t="s">
        <v>353</v>
      </c>
      <c r="CG44" s="654"/>
      <c r="CH44" s="654"/>
      <c r="CI44" s="654"/>
      <c r="CJ44" s="654"/>
      <c r="CK44" s="654"/>
      <c r="CL44" s="654"/>
      <c r="CM44" s="654"/>
      <c r="CN44" s="654"/>
      <c r="CO44" s="654"/>
      <c r="CP44" s="654"/>
      <c r="CQ44" s="655"/>
      <c r="CR44" s="656">
        <v>2777760</v>
      </c>
      <c r="CS44" s="657"/>
      <c r="CT44" s="657"/>
      <c r="CU44" s="657"/>
      <c r="CV44" s="657"/>
      <c r="CW44" s="657"/>
      <c r="CX44" s="657"/>
      <c r="CY44" s="658"/>
      <c r="CZ44" s="660">
        <v>10.3</v>
      </c>
      <c r="DA44" s="661"/>
      <c r="DB44" s="661"/>
      <c r="DC44" s="684"/>
      <c r="DD44" s="675">
        <v>398095</v>
      </c>
      <c r="DE44" s="657"/>
      <c r="DF44" s="657"/>
      <c r="DG44" s="657"/>
      <c r="DH44" s="657"/>
      <c r="DI44" s="657"/>
      <c r="DJ44" s="657"/>
      <c r="DK44" s="658"/>
      <c r="DL44" s="750"/>
      <c r="DM44" s="751"/>
      <c r="DN44" s="751"/>
      <c r="DO44" s="751"/>
      <c r="DP44" s="751"/>
      <c r="DQ44" s="751"/>
      <c r="DR44" s="751"/>
      <c r="DS44" s="751"/>
      <c r="DT44" s="751"/>
      <c r="DU44" s="751"/>
      <c r="DV44" s="752"/>
      <c r="DW44" s="747"/>
      <c r="DX44" s="748"/>
      <c r="DY44" s="748"/>
      <c r="DZ44" s="748"/>
      <c r="EA44" s="748"/>
      <c r="EB44" s="748"/>
      <c r="EC44" s="74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53" t="s">
        <v>354</v>
      </c>
      <c r="CG45" s="654"/>
      <c r="CH45" s="654"/>
      <c r="CI45" s="654"/>
      <c r="CJ45" s="654"/>
      <c r="CK45" s="654"/>
      <c r="CL45" s="654"/>
      <c r="CM45" s="654"/>
      <c r="CN45" s="654"/>
      <c r="CO45" s="654"/>
      <c r="CP45" s="654"/>
      <c r="CQ45" s="655"/>
      <c r="CR45" s="656">
        <v>626862</v>
      </c>
      <c r="CS45" s="709"/>
      <c r="CT45" s="709"/>
      <c r="CU45" s="709"/>
      <c r="CV45" s="709"/>
      <c r="CW45" s="709"/>
      <c r="CX45" s="709"/>
      <c r="CY45" s="710"/>
      <c r="CZ45" s="660">
        <v>2.2999999999999998</v>
      </c>
      <c r="DA45" s="704"/>
      <c r="DB45" s="704"/>
      <c r="DC45" s="711"/>
      <c r="DD45" s="675">
        <v>54178</v>
      </c>
      <c r="DE45" s="709"/>
      <c r="DF45" s="709"/>
      <c r="DG45" s="709"/>
      <c r="DH45" s="709"/>
      <c r="DI45" s="709"/>
      <c r="DJ45" s="709"/>
      <c r="DK45" s="710"/>
      <c r="DL45" s="750"/>
      <c r="DM45" s="751"/>
      <c r="DN45" s="751"/>
      <c r="DO45" s="751"/>
      <c r="DP45" s="751"/>
      <c r="DQ45" s="751"/>
      <c r="DR45" s="751"/>
      <c r="DS45" s="751"/>
      <c r="DT45" s="751"/>
      <c r="DU45" s="751"/>
      <c r="DV45" s="752"/>
      <c r="DW45" s="747"/>
      <c r="DX45" s="748"/>
      <c r="DY45" s="748"/>
      <c r="DZ45" s="748"/>
      <c r="EA45" s="748"/>
      <c r="EB45" s="748"/>
      <c r="EC45" s="749"/>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53" t="s">
        <v>356</v>
      </c>
      <c r="CG46" s="654"/>
      <c r="CH46" s="654"/>
      <c r="CI46" s="654"/>
      <c r="CJ46" s="654"/>
      <c r="CK46" s="654"/>
      <c r="CL46" s="654"/>
      <c r="CM46" s="654"/>
      <c r="CN46" s="654"/>
      <c r="CO46" s="654"/>
      <c r="CP46" s="654"/>
      <c r="CQ46" s="655"/>
      <c r="CR46" s="656">
        <v>2076436</v>
      </c>
      <c r="CS46" s="657"/>
      <c r="CT46" s="657"/>
      <c r="CU46" s="657"/>
      <c r="CV46" s="657"/>
      <c r="CW46" s="657"/>
      <c r="CX46" s="657"/>
      <c r="CY46" s="658"/>
      <c r="CZ46" s="660">
        <v>7.7</v>
      </c>
      <c r="DA46" s="661"/>
      <c r="DB46" s="661"/>
      <c r="DC46" s="684"/>
      <c r="DD46" s="675">
        <v>300415</v>
      </c>
      <c r="DE46" s="657"/>
      <c r="DF46" s="657"/>
      <c r="DG46" s="657"/>
      <c r="DH46" s="657"/>
      <c r="DI46" s="657"/>
      <c r="DJ46" s="657"/>
      <c r="DK46" s="658"/>
      <c r="DL46" s="750"/>
      <c r="DM46" s="751"/>
      <c r="DN46" s="751"/>
      <c r="DO46" s="751"/>
      <c r="DP46" s="751"/>
      <c r="DQ46" s="751"/>
      <c r="DR46" s="751"/>
      <c r="DS46" s="751"/>
      <c r="DT46" s="751"/>
      <c r="DU46" s="751"/>
      <c r="DV46" s="752"/>
      <c r="DW46" s="747"/>
      <c r="DX46" s="748"/>
      <c r="DY46" s="748"/>
      <c r="DZ46" s="748"/>
      <c r="EA46" s="748"/>
      <c r="EB46" s="748"/>
      <c r="EC46" s="749"/>
    </row>
    <row r="47" spans="2:133" ht="11.25" customHeight="1" x14ac:dyDescent="0.15">
      <c r="B47" s="775" t="s">
        <v>357</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53" t="s">
        <v>358</v>
      </c>
      <c r="CG47" s="654"/>
      <c r="CH47" s="654"/>
      <c r="CI47" s="654"/>
      <c r="CJ47" s="654"/>
      <c r="CK47" s="654"/>
      <c r="CL47" s="654"/>
      <c r="CM47" s="654"/>
      <c r="CN47" s="654"/>
      <c r="CO47" s="654"/>
      <c r="CP47" s="654"/>
      <c r="CQ47" s="655"/>
      <c r="CR47" s="656">
        <v>1489689</v>
      </c>
      <c r="CS47" s="709"/>
      <c r="CT47" s="709"/>
      <c r="CU47" s="709"/>
      <c r="CV47" s="709"/>
      <c r="CW47" s="709"/>
      <c r="CX47" s="709"/>
      <c r="CY47" s="710"/>
      <c r="CZ47" s="660">
        <v>5.5</v>
      </c>
      <c r="DA47" s="704"/>
      <c r="DB47" s="704"/>
      <c r="DC47" s="711"/>
      <c r="DD47" s="675">
        <v>248813</v>
      </c>
      <c r="DE47" s="709"/>
      <c r="DF47" s="709"/>
      <c r="DG47" s="709"/>
      <c r="DH47" s="709"/>
      <c r="DI47" s="709"/>
      <c r="DJ47" s="709"/>
      <c r="DK47" s="710"/>
      <c r="DL47" s="750"/>
      <c r="DM47" s="751"/>
      <c r="DN47" s="751"/>
      <c r="DO47" s="751"/>
      <c r="DP47" s="751"/>
      <c r="DQ47" s="751"/>
      <c r="DR47" s="751"/>
      <c r="DS47" s="751"/>
      <c r="DT47" s="751"/>
      <c r="DU47" s="751"/>
      <c r="DV47" s="752"/>
      <c r="DW47" s="747"/>
      <c r="DX47" s="748"/>
      <c r="DY47" s="748"/>
      <c r="DZ47" s="748"/>
      <c r="EA47" s="748"/>
      <c r="EB47" s="748"/>
      <c r="EC47" s="749"/>
    </row>
    <row r="48" spans="2:133" ht="11.25" x14ac:dyDescent="0.15">
      <c r="B48" s="774" t="s">
        <v>359</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53" t="s">
        <v>360</v>
      </c>
      <c r="CG48" s="654"/>
      <c r="CH48" s="654"/>
      <c r="CI48" s="654"/>
      <c r="CJ48" s="654"/>
      <c r="CK48" s="654"/>
      <c r="CL48" s="654"/>
      <c r="CM48" s="654"/>
      <c r="CN48" s="654"/>
      <c r="CO48" s="654"/>
      <c r="CP48" s="654"/>
      <c r="CQ48" s="655"/>
      <c r="CR48" s="656" t="s">
        <v>129</v>
      </c>
      <c r="CS48" s="657"/>
      <c r="CT48" s="657"/>
      <c r="CU48" s="657"/>
      <c r="CV48" s="657"/>
      <c r="CW48" s="657"/>
      <c r="CX48" s="657"/>
      <c r="CY48" s="658"/>
      <c r="CZ48" s="660" t="s">
        <v>129</v>
      </c>
      <c r="DA48" s="661"/>
      <c r="DB48" s="661"/>
      <c r="DC48" s="684"/>
      <c r="DD48" s="675" t="s">
        <v>129</v>
      </c>
      <c r="DE48" s="657"/>
      <c r="DF48" s="657"/>
      <c r="DG48" s="657"/>
      <c r="DH48" s="657"/>
      <c r="DI48" s="657"/>
      <c r="DJ48" s="657"/>
      <c r="DK48" s="658"/>
      <c r="DL48" s="750"/>
      <c r="DM48" s="751"/>
      <c r="DN48" s="751"/>
      <c r="DO48" s="751"/>
      <c r="DP48" s="751"/>
      <c r="DQ48" s="751"/>
      <c r="DR48" s="751"/>
      <c r="DS48" s="751"/>
      <c r="DT48" s="751"/>
      <c r="DU48" s="751"/>
      <c r="DV48" s="752"/>
      <c r="DW48" s="747"/>
      <c r="DX48" s="748"/>
      <c r="DY48" s="748"/>
      <c r="DZ48" s="748"/>
      <c r="EA48" s="748"/>
      <c r="EB48" s="748"/>
      <c r="EC48" s="749"/>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6" t="s">
        <v>361</v>
      </c>
      <c r="CE49" s="707"/>
      <c r="CF49" s="707"/>
      <c r="CG49" s="707"/>
      <c r="CH49" s="707"/>
      <c r="CI49" s="707"/>
      <c r="CJ49" s="707"/>
      <c r="CK49" s="707"/>
      <c r="CL49" s="707"/>
      <c r="CM49" s="707"/>
      <c r="CN49" s="707"/>
      <c r="CO49" s="707"/>
      <c r="CP49" s="707"/>
      <c r="CQ49" s="708"/>
      <c r="CR49" s="757">
        <v>26851562</v>
      </c>
      <c r="CS49" s="731"/>
      <c r="CT49" s="731"/>
      <c r="CU49" s="731"/>
      <c r="CV49" s="731"/>
      <c r="CW49" s="731"/>
      <c r="CX49" s="731"/>
      <c r="CY49" s="776"/>
      <c r="CZ49" s="766">
        <v>100</v>
      </c>
      <c r="DA49" s="777"/>
      <c r="DB49" s="777"/>
      <c r="DC49" s="778"/>
      <c r="DD49" s="779">
        <v>18328140</v>
      </c>
      <c r="DE49" s="731"/>
      <c r="DF49" s="731"/>
      <c r="DG49" s="731"/>
      <c r="DH49" s="731"/>
      <c r="DI49" s="731"/>
      <c r="DJ49" s="731"/>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95" sqref="AF9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363</v>
      </c>
      <c r="DK2" s="788"/>
      <c r="DL2" s="788"/>
      <c r="DM2" s="788"/>
      <c r="DN2" s="788"/>
      <c r="DO2" s="789"/>
      <c r="DP2" s="224"/>
      <c r="DQ2" s="787" t="s">
        <v>364</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367</v>
      </c>
      <c r="B5" s="793"/>
      <c r="C5" s="793"/>
      <c r="D5" s="793"/>
      <c r="E5" s="793"/>
      <c r="F5" s="793"/>
      <c r="G5" s="793"/>
      <c r="H5" s="793"/>
      <c r="I5" s="793"/>
      <c r="J5" s="793"/>
      <c r="K5" s="793"/>
      <c r="L5" s="793"/>
      <c r="M5" s="793"/>
      <c r="N5" s="793"/>
      <c r="O5" s="793"/>
      <c r="P5" s="794"/>
      <c r="Q5" s="798" t="s">
        <v>368</v>
      </c>
      <c r="R5" s="799"/>
      <c r="S5" s="799"/>
      <c r="T5" s="799"/>
      <c r="U5" s="800"/>
      <c r="V5" s="798" t="s">
        <v>369</v>
      </c>
      <c r="W5" s="799"/>
      <c r="X5" s="799"/>
      <c r="Y5" s="799"/>
      <c r="Z5" s="800"/>
      <c r="AA5" s="798" t="s">
        <v>370</v>
      </c>
      <c r="AB5" s="799"/>
      <c r="AC5" s="799"/>
      <c r="AD5" s="799"/>
      <c r="AE5" s="799"/>
      <c r="AF5" s="804" t="s">
        <v>371</v>
      </c>
      <c r="AG5" s="799"/>
      <c r="AH5" s="799"/>
      <c r="AI5" s="799"/>
      <c r="AJ5" s="805"/>
      <c r="AK5" s="799" t="s">
        <v>372</v>
      </c>
      <c r="AL5" s="799"/>
      <c r="AM5" s="799"/>
      <c r="AN5" s="799"/>
      <c r="AO5" s="800"/>
      <c r="AP5" s="798" t="s">
        <v>373</v>
      </c>
      <c r="AQ5" s="799"/>
      <c r="AR5" s="799"/>
      <c r="AS5" s="799"/>
      <c r="AT5" s="800"/>
      <c r="AU5" s="798" t="s">
        <v>374</v>
      </c>
      <c r="AV5" s="799"/>
      <c r="AW5" s="799"/>
      <c r="AX5" s="799"/>
      <c r="AY5" s="805"/>
      <c r="AZ5" s="228"/>
      <c r="BA5" s="228"/>
      <c r="BB5" s="228"/>
      <c r="BC5" s="228"/>
      <c r="BD5" s="228"/>
      <c r="BE5" s="229"/>
      <c r="BF5" s="229"/>
      <c r="BG5" s="229"/>
      <c r="BH5" s="229"/>
      <c r="BI5" s="229"/>
      <c r="BJ5" s="229"/>
      <c r="BK5" s="229"/>
      <c r="BL5" s="229"/>
      <c r="BM5" s="229"/>
      <c r="BN5" s="229"/>
      <c r="BO5" s="229"/>
      <c r="BP5" s="229"/>
      <c r="BQ5" s="792" t="s">
        <v>375</v>
      </c>
      <c r="BR5" s="793"/>
      <c r="BS5" s="793"/>
      <c r="BT5" s="793"/>
      <c r="BU5" s="793"/>
      <c r="BV5" s="793"/>
      <c r="BW5" s="793"/>
      <c r="BX5" s="793"/>
      <c r="BY5" s="793"/>
      <c r="BZ5" s="793"/>
      <c r="CA5" s="793"/>
      <c r="CB5" s="793"/>
      <c r="CC5" s="793"/>
      <c r="CD5" s="793"/>
      <c r="CE5" s="793"/>
      <c r="CF5" s="793"/>
      <c r="CG5" s="794"/>
      <c r="CH5" s="798" t="s">
        <v>376</v>
      </c>
      <c r="CI5" s="799"/>
      <c r="CJ5" s="799"/>
      <c r="CK5" s="799"/>
      <c r="CL5" s="800"/>
      <c r="CM5" s="798" t="s">
        <v>377</v>
      </c>
      <c r="CN5" s="799"/>
      <c r="CO5" s="799"/>
      <c r="CP5" s="799"/>
      <c r="CQ5" s="800"/>
      <c r="CR5" s="798" t="s">
        <v>378</v>
      </c>
      <c r="CS5" s="799"/>
      <c r="CT5" s="799"/>
      <c r="CU5" s="799"/>
      <c r="CV5" s="800"/>
      <c r="CW5" s="798" t="s">
        <v>379</v>
      </c>
      <c r="CX5" s="799"/>
      <c r="CY5" s="799"/>
      <c r="CZ5" s="799"/>
      <c r="DA5" s="800"/>
      <c r="DB5" s="798" t="s">
        <v>380</v>
      </c>
      <c r="DC5" s="799"/>
      <c r="DD5" s="799"/>
      <c r="DE5" s="799"/>
      <c r="DF5" s="800"/>
      <c r="DG5" s="828" t="s">
        <v>381</v>
      </c>
      <c r="DH5" s="829"/>
      <c r="DI5" s="829"/>
      <c r="DJ5" s="829"/>
      <c r="DK5" s="830"/>
      <c r="DL5" s="828" t="s">
        <v>382</v>
      </c>
      <c r="DM5" s="829"/>
      <c r="DN5" s="829"/>
      <c r="DO5" s="829"/>
      <c r="DP5" s="830"/>
      <c r="DQ5" s="798" t="s">
        <v>383</v>
      </c>
      <c r="DR5" s="799"/>
      <c r="DS5" s="799"/>
      <c r="DT5" s="799"/>
      <c r="DU5" s="800"/>
      <c r="DV5" s="798" t="s">
        <v>374</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384</v>
      </c>
      <c r="C7" s="815"/>
      <c r="D7" s="815"/>
      <c r="E7" s="815"/>
      <c r="F7" s="815"/>
      <c r="G7" s="815"/>
      <c r="H7" s="815"/>
      <c r="I7" s="815"/>
      <c r="J7" s="815"/>
      <c r="K7" s="815"/>
      <c r="L7" s="815"/>
      <c r="M7" s="815"/>
      <c r="N7" s="815"/>
      <c r="O7" s="815"/>
      <c r="P7" s="816"/>
      <c r="Q7" s="817">
        <v>28849</v>
      </c>
      <c r="R7" s="818"/>
      <c r="S7" s="818"/>
      <c r="T7" s="818"/>
      <c r="U7" s="818"/>
      <c r="V7" s="818">
        <v>26827</v>
      </c>
      <c r="W7" s="818"/>
      <c r="X7" s="818"/>
      <c r="Y7" s="818"/>
      <c r="Z7" s="818"/>
      <c r="AA7" s="818">
        <v>2023</v>
      </c>
      <c r="AB7" s="818"/>
      <c r="AC7" s="818"/>
      <c r="AD7" s="818"/>
      <c r="AE7" s="819"/>
      <c r="AF7" s="820">
        <v>1576</v>
      </c>
      <c r="AG7" s="821"/>
      <c r="AH7" s="821"/>
      <c r="AI7" s="821"/>
      <c r="AJ7" s="822"/>
      <c r="AK7" s="823">
        <v>1165</v>
      </c>
      <c r="AL7" s="824"/>
      <c r="AM7" s="824"/>
      <c r="AN7" s="824"/>
      <c r="AO7" s="824"/>
      <c r="AP7" s="824">
        <v>28957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568</v>
      </c>
      <c r="BT7" s="812"/>
      <c r="BU7" s="812"/>
      <c r="BV7" s="812"/>
      <c r="BW7" s="812"/>
      <c r="BX7" s="812"/>
      <c r="BY7" s="812"/>
      <c r="BZ7" s="812"/>
      <c r="CA7" s="812"/>
      <c r="CB7" s="812"/>
      <c r="CC7" s="812"/>
      <c r="CD7" s="812"/>
      <c r="CE7" s="812"/>
      <c r="CF7" s="812"/>
      <c r="CG7" s="827"/>
      <c r="CH7" s="808">
        <v>1</v>
      </c>
      <c r="CI7" s="809"/>
      <c r="CJ7" s="809"/>
      <c r="CK7" s="809"/>
      <c r="CL7" s="810"/>
      <c r="CM7" s="808">
        <v>35</v>
      </c>
      <c r="CN7" s="809"/>
      <c r="CO7" s="809"/>
      <c r="CP7" s="809"/>
      <c r="CQ7" s="810"/>
      <c r="CR7" s="808">
        <v>10</v>
      </c>
      <c r="CS7" s="809"/>
      <c r="CT7" s="809"/>
      <c r="CU7" s="809"/>
      <c r="CV7" s="810"/>
      <c r="CW7" s="808" t="s">
        <v>574</v>
      </c>
      <c r="CX7" s="809"/>
      <c r="CY7" s="809"/>
      <c r="CZ7" s="809"/>
      <c r="DA7" s="810"/>
      <c r="DB7" s="808" t="s">
        <v>574</v>
      </c>
      <c r="DC7" s="809"/>
      <c r="DD7" s="809"/>
      <c r="DE7" s="809"/>
      <c r="DF7" s="810"/>
      <c r="DG7" s="808" t="s">
        <v>574</v>
      </c>
      <c r="DH7" s="809"/>
      <c r="DI7" s="809"/>
      <c r="DJ7" s="809"/>
      <c r="DK7" s="810"/>
      <c r="DL7" s="808" t="s">
        <v>574</v>
      </c>
      <c r="DM7" s="809"/>
      <c r="DN7" s="809"/>
      <c r="DO7" s="809"/>
      <c r="DP7" s="810"/>
      <c r="DQ7" s="808" t="s">
        <v>574</v>
      </c>
      <c r="DR7" s="809"/>
      <c r="DS7" s="809"/>
      <c r="DT7" s="809"/>
      <c r="DU7" s="810"/>
      <c r="DV7" s="811"/>
      <c r="DW7" s="812"/>
      <c r="DX7" s="812"/>
      <c r="DY7" s="812"/>
      <c r="DZ7" s="813"/>
      <c r="EA7" s="230"/>
    </row>
    <row r="8" spans="1:131" s="231" customFormat="1" ht="26.25" customHeight="1" x14ac:dyDescent="0.15">
      <c r="A8" s="234">
        <v>2</v>
      </c>
      <c r="B8" s="845" t="s">
        <v>385</v>
      </c>
      <c r="C8" s="846"/>
      <c r="D8" s="846"/>
      <c r="E8" s="846"/>
      <c r="F8" s="846"/>
      <c r="G8" s="846"/>
      <c r="H8" s="846"/>
      <c r="I8" s="846"/>
      <c r="J8" s="846"/>
      <c r="K8" s="846"/>
      <c r="L8" s="846"/>
      <c r="M8" s="846"/>
      <c r="N8" s="846"/>
      <c r="O8" s="846"/>
      <c r="P8" s="847"/>
      <c r="Q8" s="848">
        <v>101</v>
      </c>
      <c r="R8" s="849"/>
      <c r="S8" s="849"/>
      <c r="T8" s="849"/>
      <c r="U8" s="849"/>
      <c r="V8" s="849">
        <v>97</v>
      </c>
      <c r="W8" s="849"/>
      <c r="X8" s="849"/>
      <c r="Y8" s="849"/>
      <c r="Z8" s="849"/>
      <c r="AA8" s="849">
        <v>4</v>
      </c>
      <c r="AB8" s="849"/>
      <c r="AC8" s="849"/>
      <c r="AD8" s="849"/>
      <c r="AE8" s="850"/>
      <c r="AF8" s="851">
        <v>4</v>
      </c>
      <c r="AG8" s="852"/>
      <c r="AH8" s="852"/>
      <c r="AI8" s="852"/>
      <c r="AJ8" s="853"/>
      <c r="AK8" s="834">
        <v>73</v>
      </c>
      <c r="AL8" s="835"/>
      <c r="AM8" s="835"/>
      <c r="AN8" s="835"/>
      <c r="AO8" s="835"/>
      <c r="AP8" s="835">
        <v>130</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569</v>
      </c>
      <c r="BT8" s="839"/>
      <c r="BU8" s="839"/>
      <c r="BV8" s="839"/>
      <c r="BW8" s="839"/>
      <c r="BX8" s="839"/>
      <c r="BY8" s="839"/>
      <c r="BZ8" s="839"/>
      <c r="CA8" s="839"/>
      <c r="CB8" s="839"/>
      <c r="CC8" s="839"/>
      <c r="CD8" s="839"/>
      <c r="CE8" s="839"/>
      <c r="CF8" s="839"/>
      <c r="CG8" s="840"/>
      <c r="CH8" s="841">
        <v>-1</v>
      </c>
      <c r="CI8" s="842"/>
      <c r="CJ8" s="842"/>
      <c r="CK8" s="842"/>
      <c r="CL8" s="843"/>
      <c r="CM8" s="841">
        <v>-4</v>
      </c>
      <c r="CN8" s="842"/>
      <c r="CO8" s="842"/>
      <c r="CP8" s="842"/>
      <c r="CQ8" s="843"/>
      <c r="CR8" s="841">
        <v>4</v>
      </c>
      <c r="CS8" s="842"/>
      <c r="CT8" s="842"/>
      <c r="CU8" s="842"/>
      <c r="CV8" s="843"/>
      <c r="CW8" s="841" t="s">
        <v>574</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574</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t="s">
        <v>580</v>
      </c>
      <c r="BS9" s="838" t="s">
        <v>570</v>
      </c>
      <c r="BT9" s="839"/>
      <c r="BU9" s="839"/>
      <c r="BV9" s="839"/>
      <c r="BW9" s="839"/>
      <c r="BX9" s="839"/>
      <c r="BY9" s="839"/>
      <c r="BZ9" s="839"/>
      <c r="CA9" s="839"/>
      <c r="CB9" s="839"/>
      <c r="CC9" s="839"/>
      <c r="CD9" s="839"/>
      <c r="CE9" s="839"/>
      <c r="CF9" s="839"/>
      <c r="CG9" s="840"/>
      <c r="CH9" s="841">
        <v>1</v>
      </c>
      <c r="CI9" s="842"/>
      <c r="CJ9" s="842"/>
      <c r="CK9" s="842"/>
      <c r="CL9" s="843"/>
      <c r="CM9" s="841">
        <v>79</v>
      </c>
      <c r="CN9" s="842"/>
      <c r="CO9" s="842"/>
      <c r="CP9" s="842"/>
      <c r="CQ9" s="843"/>
      <c r="CR9" s="841">
        <v>6</v>
      </c>
      <c r="CS9" s="842"/>
      <c r="CT9" s="842"/>
      <c r="CU9" s="842"/>
      <c r="CV9" s="843"/>
      <c r="CW9" s="841" t="s">
        <v>574</v>
      </c>
      <c r="CX9" s="842"/>
      <c r="CY9" s="842"/>
      <c r="CZ9" s="842"/>
      <c r="DA9" s="843"/>
      <c r="DB9" s="841" t="s">
        <v>574</v>
      </c>
      <c r="DC9" s="842"/>
      <c r="DD9" s="842"/>
      <c r="DE9" s="842"/>
      <c r="DF9" s="843"/>
      <c r="DG9" s="841" t="s">
        <v>574</v>
      </c>
      <c r="DH9" s="842"/>
      <c r="DI9" s="842"/>
      <c r="DJ9" s="842"/>
      <c r="DK9" s="843"/>
      <c r="DL9" s="841" t="s">
        <v>574</v>
      </c>
      <c r="DM9" s="842"/>
      <c r="DN9" s="842"/>
      <c r="DO9" s="842"/>
      <c r="DP9" s="843"/>
      <c r="DQ9" s="841" t="s">
        <v>574</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571</v>
      </c>
      <c r="BT10" s="839"/>
      <c r="BU10" s="839"/>
      <c r="BV10" s="839"/>
      <c r="BW10" s="839"/>
      <c r="BX10" s="839"/>
      <c r="BY10" s="839"/>
      <c r="BZ10" s="839"/>
      <c r="CA10" s="839"/>
      <c r="CB10" s="839"/>
      <c r="CC10" s="839"/>
      <c r="CD10" s="839"/>
      <c r="CE10" s="839"/>
      <c r="CF10" s="839"/>
      <c r="CG10" s="840"/>
      <c r="CH10" s="841">
        <v>4</v>
      </c>
      <c r="CI10" s="842"/>
      <c r="CJ10" s="842"/>
      <c r="CK10" s="842"/>
      <c r="CL10" s="843"/>
      <c r="CM10" s="841">
        <v>87</v>
      </c>
      <c r="CN10" s="842"/>
      <c r="CO10" s="842"/>
      <c r="CP10" s="842"/>
      <c r="CQ10" s="843"/>
      <c r="CR10" s="841">
        <v>40</v>
      </c>
      <c r="CS10" s="842"/>
      <c r="CT10" s="842"/>
      <c r="CU10" s="842"/>
      <c r="CV10" s="843"/>
      <c r="CW10" s="841" t="s">
        <v>574</v>
      </c>
      <c r="CX10" s="842"/>
      <c r="CY10" s="842"/>
      <c r="CZ10" s="842"/>
      <c r="DA10" s="843"/>
      <c r="DB10" s="841" t="s">
        <v>574</v>
      </c>
      <c r="DC10" s="842"/>
      <c r="DD10" s="842"/>
      <c r="DE10" s="842"/>
      <c r="DF10" s="843"/>
      <c r="DG10" s="841" t="s">
        <v>574</v>
      </c>
      <c r="DH10" s="842"/>
      <c r="DI10" s="842"/>
      <c r="DJ10" s="842"/>
      <c r="DK10" s="843"/>
      <c r="DL10" s="841" t="s">
        <v>574</v>
      </c>
      <c r="DM10" s="842"/>
      <c r="DN10" s="842"/>
      <c r="DO10" s="842"/>
      <c r="DP10" s="843"/>
      <c r="DQ10" s="841" t="s">
        <v>574</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572</v>
      </c>
      <c r="BT11" s="839"/>
      <c r="BU11" s="839"/>
      <c r="BV11" s="839"/>
      <c r="BW11" s="839"/>
      <c r="BX11" s="839"/>
      <c r="BY11" s="839"/>
      <c r="BZ11" s="839"/>
      <c r="CA11" s="839"/>
      <c r="CB11" s="839"/>
      <c r="CC11" s="839"/>
      <c r="CD11" s="839"/>
      <c r="CE11" s="839"/>
      <c r="CF11" s="839"/>
      <c r="CG11" s="840"/>
      <c r="CH11" s="841">
        <v>39</v>
      </c>
      <c r="CI11" s="842"/>
      <c r="CJ11" s="842"/>
      <c r="CK11" s="842"/>
      <c r="CL11" s="843"/>
      <c r="CM11" s="841">
        <v>1140</v>
      </c>
      <c r="CN11" s="842"/>
      <c r="CO11" s="842"/>
      <c r="CP11" s="842"/>
      <c r="CQ11" s="843"/>
      <c r="CR11" s="841">
        <v>873</v>
      </c>
      <c r="CS11" s="842"/>
      <c r="CT11" s="842"/>
      <c r="CU11" s="842"/>
      <c r="CV11" s="843"/>
      <c r="CW11" s="841">
        <v>132</v>
      </c>
      <c r="CX11" s="842"/>
      <c r="CY11" s="842"/>
      <c r="CZ11" s="842"/>
      <c r="DA11" s="843"/>
      <c r="DB11" s="841">
        <v>1035</v>
      </c>
      <c r="DC11" s="842"/>
      <c r="DD11" s="842"/>
      <c r="DE11" s="842"/>
      <c r="DF11" s="843"/>
      <c r="DG11" s="841" t="s">
        <v>574</v>
      </c>
      <c r="DH11" s="842"/>
      <c r="DI11" s="842"/>
      <c r="DJ11" s="842"/>
      <c r="DK11" s="843"/>
      <c r="DL11" s="841" t="s">
        <v>574</v>
      </c>
      <c r="DM11" s="842"/>
      <c r="DN11" s="842"/>
      <c r="DO11" s="842"/>
      <c r="DP11" s="843"/>
      <c r="DQ11" s="841" t="s">
        <v>574</v>
      </c>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t="s">
        <v>580</v>
      </c>
      <c r="BS12" s="838" t="s">
        <v>573</v>
      </c>
      <c r="BT12" s="839"/>
      <c r="BU12" s="839"/>
      <c r="BV12" s="839"/>
      <c r="BW12" s="839"/>
      <c r="BX12" s="839"/>
      <c r="BY12" s="839"/>
      <c r="BZ12" s="839"/>
      <c r="CA12" s="839"/>
      <c r="CB12" s="839"/>
      <c r="CC12" s="839"/>
      <c r="CD12" s="839"/>
      <c r="CE12" s="839"/>
      <c r="CF12" s="839"/>
      <c r="CG12" s="840"/>
      <c r="CH12" s="841">
        <v>2198</v>
      </c>
      <c r="CI12" s="842"/>
      <c r="CJ12" s="842"/>
      <c r="CK12" s="842"/>
      <c r="CL12" s="843"/>
      <c r="CM12" s="841">
        <v>52003</v>
      </c>
      <c r="CN12" s="842"/>
      <c r="CO12" s="842"/>
      <c r="CP12" s="842"/>
      <c r="CQ12" s="843"/>
      <c r="CR12" s="841">
        <v>21</v>
      </c>
      <c r="CS12" s="842"/>
      <c r="CT12" s="842"/>
      <c r="CU12" s="842"/>
      <c r="CV12" s="843"/>
      <c r="CW12" s="841" t="s">
        <v>574</v>
      </c>
      <c r="CX12" s="842"/>
      <c r="CY12" s="842"/>
      <c r="CZ12" s="842"/>
      <c r="DA12" s="843"/>
      <c r="DB12" s="841" t="s">
        <v>574</v>
      </c>
      <c r="DC12" s="842"/>
      <c r="DD12" s="842"/>
      <c r="DE12" s="842"/>
      <c r="DF12" s="843"/>
      <c r="DG12" s="841" t="s">
        <v>574</v>
      </c>
      <c r="DH12" s="842"/>
      <c r="DI12" s="842"/>
      <c r="DJ12" s="842"/>
      <c r="DK12" s="843"/>
      <c r="DL12" s="841">
        <v>7</v>
      </c>
      <c r="DM12" s="842"/>
      <c r="DN12" s="842"/>
      <c r="DO12" s="842"/>
      <c r="DP12" s="843"/>
      <c r="DQ12" s="841">
        <v>2</v>
      </c>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386</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387</v>
      </c>
      <c r="B23" s="854" t="s">
        <v>388</v>
      </c>
      <c r="C23" s="855"/>
      <c r="D23" s="855"/>
      <c r="E23" s="855"/>
      <c r="F23" s="855"/>
      <c r="G23" s="855"/>
      <c r="H23" s="855"/>
      <c r="I23" s="855"/>
      <c r="J23" s="855"/>
      <c r="K23" s="855"/>
      <c r="L23" s="855"/>
      <c r="M23" s="855"/>
      <c r="N23" s="855"/>
      <c r="O23" s="855"/>
      <c r="P23" s="856"/>
      <c r="Q23" s="857">
        <v>28878</v>
      </c>
      <c r="R23" s="858"/>
      <c r="S23" s="858"/>
      <c r="T23" s="858"/>
      <c r="U23" s="858"/>
      <c r="V23" s="858">
        <v>26852</v>
      </c>
      <c r="W23" s="858"/>
      <c r="X23" s="858"/>
      <c r="Y23" s="858"/>
      <c r="Z23" s="858"/>
      <c r="AA23" s="858">
        <v>2026</v>
      </c>
      <c r="AB23" s="858"/>
      <c r="AC23" s="858"/>
      <c r="AD23" s="858"/>
      <c r="AE23" s="859"/>
      <c r="AF23" s="860">
        <v>1580</v>
      </c>
      <c r="AG23" s="858"/>
      <c r="AH23" s="858"/>
      <c r="AI23" s="858"/>
      <c r="AJ23" s="861"/>
      <c r="AK23" s="862"/>
      <c r="AL23" s="863"/>
      <c r="AM23" s="863"/>
      <c r="AN23" s="863"/>
      <c r="AO23" s="863"/>
      <c r="AP23" s="858">
        <v>29087</v>
      </c>
      <c r="AQ23" s="858"/>
      <c r="AR23" s="858"/>
      <c r="AS23" s="858"/>
      <c r="AT23" s="858"/>
      <c r="AU23" s="874"/>
      <c r="AV23" s="874"/>
      <c r="AW23" s="874"/>
      <c r="AX23" s="874"/>
      <c r="AY23" s="875"/>
      <c r="AZ23" s="876" t="s">
        <v>130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389</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390</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367</v>
      </c>
      <c r="B26" s="793"/>
      <c r="C26" s="793"/>
      <c r="D26" s="793"/>
      <c r="E26" s="793"/>
      <c r="F26" s="793"/>
      <c r="G26" s="793"/>
      <c r="H26" s="793"/>
      <c r="I26" s="793"/>
      <c r="J26" s="793"/>
      <c r="K26" s="793"/>
      <c r="L26" s="793"/>
      <c r="M26" s="793"/>
      <c r="N26" s="793"/>
      <c r="O26" s="793"/>
      <c r="P26" s="794"/>
      <c r="Q26" s="798" t="s">
        <v>391</v>
      </c>
      <c r="R26" s="799"/>
      <c r="S26" s="799"/>
      <c r="T26" s="799"/>
      <c r="U26" s="800"/>
      <c r="V26" s="798" t="s">
        <v>392</v>
      </c>
      <c r="W26" s="799"/>
      <c r="X26" s="799"/>
      <c r="Y26" s="799"/>
      <c r="Z26" s="800"/>
      <c r="AA26" s="798" t="s">
        <v>393</v>
      </c>
      <c r="AB26" s="799"/>
      <c r="AC26" s="799"/>
      <c r="AD26" s="799"/>
      <c r="AE26" s="799"/>
      <c r="AF26" s="879" t="s">
        <v>394</v>
      </c>
      <c r="AG26" s="880"/>
      <c r="AH26" s="880"/>
      <c r="AI26" s="880"/>
      <c r="AJ26" s="881"/>
      <c r="AK26" s="799" t="s">
        <v>395</v>
      </c>
      <c r="AL26" s="799"/>
      <c r="AM26" s="799"/>
      <c r="AN26" s="799"/>
      <c r="AO26" s="800"/>
      <c r="AP26" s="798" t="s">
        <v>396</v>
      </c>
      <c r="AQ26" s="799"/>
      <c r="AR26" s="799"/>
      <c r="AS26" s="799"/>
      <c r="AT26" s="800"/>
      <c r="AU26" s="798" t="s">
        <v>397</v>
      </c>
      <c r="AV26" s="799"/>
      <c r="AW26" s="799"/>
      <c r="AX26" s="799"/>
      <c r="AY26" s="800"/>
      <c r="AZ26" s="798" t="s">
        <v>398</v>
      </c>
      <c r="BA26" s="799"/>
      <c r="BB26" s="799"/>
      <c r="BC26" s="799"/>
      <c r="BD26" s="800"/>
      <c r="BE26" s="798" t="s">
        <v>374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399</v>
      </c>
      <c r="C28" s="815"/>
      <c r="D28" s="815"/>
      <c r="E28" s="815"/>
      <c r="F28" s="815"/>
      <c r="G28" s="815"/>
      <c r="H28" s="815"/>
      <c r="I28" s="815"/>
      <c r="J28" s="815"/>
      <c r="K28" s="815"/>
      <c r="L28" s="815"/>
      <c r="M28" s="815"/>
      <c r="N28" s="815"/>
      <c r="O28" s="815"/>
      <c r="P28" s="816"/>
      <c r="Q28" s="887">
        <v>3682</v>
      </c>
      <c r="R28" s="888"/>
      <c r="S28" s="888"/>
      <c r="T28" s="888"/>
      <c r="U28" s="888"/>
      <c r="V28" s="888">
        <v>3605</v>
      </c>
      <c r="W28" s="888"/>
      <c r="X28" s="888"/>
      <c r="Y28" s="888"/>
      <c r="Z28" s="888"/>
      <c r="AA28" s="888">
        <v>76</v>
      </c>
      <c r="AB28" s="888"/>
      <c r="AC28" s="888"/>
      <c r="AD28" s="888"/>
      <c r="AE28" s="889"/>
      <c r="AF28" s="890">
        <v>76</v>
      </c>
      <c r="AG28" s="888"/>
      <c r="AH28" s="888"/>
      <c r="AI28" s="888"/>
      <c r="AJ28" s="891"/>
      <c r="AK28" s="892">
        <v>334</v>
      </c>
      <c r="AL28" s="893"/>
      <c r="AM28" s="893"/>
      <c r="AN28" s="893"/>
      <c r="AO28" s="893"/>
      <c r="AP28" s="893">
        <v>27</v>
      </c>
      <c r="AQ28" s="893"/>
      <c r="AR28" s="893"/>
      <c r="AS28" s="893"/>
      <c r="AT28" s="893"/>
      <c r="AU28" s="893">
        <v>11</v>
      </c>
      <c r="AV28" s="893"/>
      <c r="AW28" s="893"/>
      <c r="AX28" s="893"/>
      <c r="AY28" s="893"/>
      <c r="AZ28" s="894" t="s">
        <v>567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400</v>
      </c>
      <c r="C29" s="846"/>
      <c r="D29" s="846"/>
      <c r="E29" s="846"/>
      <c r="F29" s="846"/>
      <c r="G29" s="846"/>
      <c r="H29" s="846"/>
      <c r="I29" s="846"/>
      <c r="J29" s="846"/>
      <c r="K29" s="846"/>
      <c r="L29" s="846"/>
      <c r="M29" s="846"/>
      <c r="N29" s="846"/>
      <c r="O29" s="846"/>
      <c r="P29" s="847"/>
      <c r="Q29" s="848">
        <v>512</v>
      </c>
      <c r="R29" s="849"/>
      <c r="S29" s="849"/>
      <c r="T29" s="849"/>
      <c r="U29" s="849"/>
      <c r="V29" s="849">
        <v>511</v>
      </c>
      <c r="W29" s="849"/>
      <c r="X29" s="849"/>
      <c r="Y29" s="849"/>
      <c r="Z29" s="849"/>
      <c r="AA29" s="849">
        <v>1</v>
      </c>
      <c r="AB29" s="849"/>
      <c r="AC29" s="849"/>
      <c r="AD29" s="849"/>
      <c r="AE29" s="850"/>
      <c r="AF29" s="851">
        <v>1</v>
      </c>
      <c r="AG29" s="852"/>
      <c r="AH29" s="852"/>
      <c r="AI29" s="852"/>
      <c r="AJ29" s="853"/>
      <c r="AK29" s="899">
        <v>139</v>
      </c>
      <c r="AL29" s="895"/>
      <c r="AM29" s="895"/>
      <c r="AN29" s="895"/>
      <c r="AO29" s="895"/>
      <c r="AP29" s="895" t="s">
        <v>567</v>
      </c>
      <c r="AQ29" s="895"/>
      <c r="AR29" s="895"/>
      <c r="AS29" s="895"/>
      <c r="AT29" s="895"/>
      <c r="AU29" s="895" t="s">
        <v>567</v>
      </c>
      <c r="AV29" s="895"/>
      <c r="AW29" s="895"/>
      <c r="AX29" s="895"/>
      <c r="AY29" s="895"/>
      <c r="AZ29" s="896" t="s">
        <v>567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401</v>
      </c>
      <c r="C30" s="846"/>
      <c r="D30" s="846"/>
      <c r="E30" s="846"/>
      <c r="F30" s="846"/>
      <c r="G30" s="846"/>
      <c r="H30" s="846"/>
      <c r="I30" s="846"/>
      <c r="J30" s="846"/>
      <c r="K30" s="846"/>
      <c r="L30" s="846"/>
      <c r="M30" s="846"/>
      <c r="N30" s="846"/>
      <c r="O30" s="846"/>
      <c r="P30" s="847"/>
      <c r="Q30" s="848">
        <v>5030</v>
      </c>
      <c r="R30" s="849"/>
      <c r="S30" s="849"/>
      <c r="T30" s="849"/>
      <c r="U30" s="849"/>
      <c r="V30" s="849">
        <v>4742</v>
      </c>
      <c r="W30" s="849"/>
      <c r="X30" s="849"/>
      <c r="Y30" s="849"/>
      <c r="Z30" s="849"/>
      <c r="AA30" s="849">
        <v>288</v>
      </c>
      <c r="AB30" s="849"/>
      <c r="AC30" s="849"/>
      <c r="AD30" s="849"/>
      <c r="AE30" s="850"/>
      <c r="AF30" s="851">
        <v>288</v>
      </c>
      <c r="AG30" s="852"/>
      <c r="AH30" s="852"/>
      <c r="AI30" s="852"/>
      <c r="AJ30" s="853"/>
      <c r="AK30" s="899">
        <v>779</v>
      </c>
      <c r="AL30" s="895"/>
      <c r="AM30" s="895"/>
      <c r="AN30" s="895"/>
      <c r="AO30" s="895"/>
      <c r="AP30" s="895">
        <v>109</v>
      </c>
      <c r="AQ30" s="895"/>
      <c r="AR30" s="895"/>
      <c r="AS30" s="895"/>
      <c r="AT30" s="895"/>
      <c r="AU30" s="895">
        <v>109</v>
      </c>
      <c r="AV30" s="895"/>
      <c r="AW30" s="895"/>
      <c r="AX30" s="895"/>
      <c r="AY30" s="895"/>
      <c r="AZ30" s="896" t="s">
        <v>567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402</v>
      </c>
      <c r="C31" s="846"/>
      <c r="D31" s="846"/>
      <c r="E31" s="846"/>
      <c r="F31" s="846"/>
      <c r="G31" s="846"/>
      <c r="H31" s="846"/>
      <c r="I31" s="846"/>
      <c r="J31" s="846"/>
      <c r="K31" s="846"/>
      <c r="L31" s="846"/>
      <c r="M31" s="846"/>
      <c r="N31" s="846"/>
      <c r="O31" s="846"/>
      <c r="P31" s="847"/>
      <c r="Q31" s="848">
        <v>1017</v>
      </c>
      <c r="R31" s="849"/>
      <c r="S31" s="849"/>
      <c r="T31" s="849"/>
      <c r="U31" s="849"/>
      <c r="V31" s="849">
        <v>1020</v>
      </c>
      <c r="W31" s="849"/>
      <c r="X31" s="849"/>
      <c r="Y31" s="849"/>
      <c r="Z31" s="849"/>
      <c r="AA31" s="849">
        <v>-2</v>
      </c>
      <c r="AB31" s="849"/>
      <c r="AC31" s="849"/>
      <c r="AD31" s="849"/>
      <c r="AE31" s="850"/>
      <c r="AF31" s="851">
        <v>1142</v>
      </c>
      <c r="AG31" s="852"/>
      <c r="AH31" s="852"/>
      <c r="AI31" s="852"/>
      <c r="AJ31" s="853"/>
      <c r="AK31" s="899">
        <v>461</v>
      </c>
      <c r="AL31" s="895"/>
      <c r="AM31" s="895"/>
      <c r="AN31" s="895"/>
      <c r="AO31" s="895"/>
      <c r="AP31" s="895">
        <v>4609</v>
      </c>
      <c r="AQ31" s="895"/>
      <c r="AR31" s="895"/>
      <c r="AS31" s="895"/>
      <c r="AT31" s="895"/>
      <c r="AU31" s="895">
        <v>2539</v>
      </c>
      <c r="AV31" s="895"/>
      <c r="AW31" s="895"/>
      <c r="AX31" s="895"/>
      <c r="AY31" s="895"/>
      <c r="AZ31" s="896" t="s">
        <v>567</v>
      </c>
      <c r="BA31" s="896"/>
      <c r="BB31" s="896"/>
      <c r="BC31" s="896"/>
      <c r="BD31" s="896"/>
      <c r="BE31" s="897" t="s">
        <v>403</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404</v>
      </c>
      <c r="C32" s="846"/>
      <c r="D32" s="846"/>
      <c r="E32" s="846"/>
      <c r="F32" s="846"/>
      <c r="G32" s="846"/>
      <c r="H32" s="846"/>
      <c r="I32" s="846"/>
      <c r="J32" s="846"/>
      <c r="K32" s="846"/>
      <c r="L32" s="846"/>
      <c r="M32" s="846"/>
      <c r="N32" s="846"/>
      <c r="O32" s="846"/>
      <c r="P32" s="847"/>
      <c r="Q32" s="848">
        <v>1367</v>
      </c>
      <c r="R32" s="849"/>
      <c r="S32" s="849"/>
      <c r="T32" s="849"/>
      <c r="U32" s="849"/>
      <c r="V32" s="849">
        <v>1328</v>
      </c>
      <c r="W32" s="849"/>
      <c r="X32" s="849"/>
      <c r="Y32" s="849"/>
      <c r="Z32" s="849"/>
      <c r="AA32" s="849">
        <v>39</v>
      </c>
      <c r="AB32" s="849"/>
      <c r="AC32" s="849"/>
      <c r="AD32" s="849"/>
      <c r="AE32" s="850"/>
      <c r="AF32" s="851">
        <v>81</v>
      </c>
      <c r="AG32" s="852"/>
      <c r="AH32" s="852"/>
      <c r="AI32" s="852"/>
      <c r="AJ32" s="853"/>
      <c r="AK32" s="899">
        <v>1143</v>
      </c>
      <c r="AL32" s="895"/>
      <c r="AM32" s="895"/>
      <c r="AN32" s="895"/>
      <c r="AO32" s="895"/>
      <c r="AP32" s="895">
        <v>10558</v>
      </c>
      <c r="AQ32" s="895"/>
      <c r="AR32" s="895"/>
      <c r="AS32" s="895"/>
      <c r="AT32" s="895"/>
      <c r="AU32" s="895">
        <v>8573</v>
      </c>
      <c r="AV32" s="895"/>
      <c r="AW32" s="895"/>
      <c r="AX32" s="895"/>
      <c r="AY32" s="895"/>
      <c r="AZ32" s="896" t="s">
        <v>567</v>
      </c>
      <c r="BA32" s="896"/>
      <c r="BB32" s="896"/>
      <c r="BC32" s="896"/>
      <c r="BD32" s="896"/>
      <c r="BE32" s="897" t="s">
        <v>403</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405</v>
      </c>
      <c r="C33" s="846"/>
      <c r="D33" s="846"/>
      <c r="E33" s="846"/>
      <c r="F33" s="846"/>
      <c r="G33" s="846"/>
      <c r="H33" s="846"/>
      <c r="I33" s="846"/>
      <c r="J33" s="846"/>
      <c r="K33" s="846"/>
      <c r="L33" s="846"/>
      <c r="M33" s="846"/>
      <c r="N33" s="846"/>
      <c r="O33" s="846"/>
      <c r="P33" s="847"/>
      <c r="Q33" s="848">
        <v>64</v>
      </c>
      <c r="R33" s="849"/>
      <c r="S33" s="849"/>
      <c r="T33" s="849"/>
      <c r="U33" s="849"/>
      <c r="V33" s="849">
        <v>57</v>
      </c>
      <c r="W33" s="849"/>
      <c r="X33" s="849"/>
      <c r="Y33" s="849"/>
      <c r="Z33" s="849"/>
      <c r="AA33" s="849">
        <v>7</v>
      </c>
      <c r="AB33" s="849"/>
      <c r="AC33" s="849"/>
      <c r="AD33" s="849"/>
      <c r="AE33" s="850"/>
      <c r="AF33" s="851">
        <v>7</v>
      </c>
      <c r="AG33" s="852"/>
      <c r="AH33" s="852"/>
      <c r="AI33" s="852"/>
      <c r="AJ33" s="853"/>
      <c r="AK33" s="899">
        <v>15</v>
      </c>
      <c r="AL33" s="895"/>
      <c r="AM33" s="895"/>
      <c r="AN33" s="895"/>
      <c r="AO33" s="895"/>
      <c r="AP33" s="895" t="s">
        <v>567</v>
      </c>
      <c r="AQ33" s="895"/>
      <c r="AR33" s="895"/>
      <c r="AS33" s="895"/>
      <c r="AT33" s="895"/>
      <c r="AU33" s="895" t="s">
        <v>567</v>
      </c>
      <c r="AV33" s="895"/>
      <c r="AW33" s="895"/>
      <c r="AX33" s="895"/>
      <c r="AY33" s="895"/>
      <c r="AZ33" s="896" t="s">
        <v>567</v>
      </c>
      <c r="BA33" s="896"/>
      <c r="BB33" s="896"/>
      <c r="BC33" s="896"/>
      <c r="BD33" s="896"/>
      <c r="BE33" s="897" t="s">
        <v>406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387</v>
      </c>
      <c r="B63" s="854" t="s">
        <v>408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1595</v>
      </c>
      <c r="AG63" s="909"/>
      <c r="AH63" s="909"/>
      <c r="AI63" s="909"/>
      <c r="AJ63" s="910"/>
      <c r="AK63" s="911"/>
      <c r="AL63" s="906"/>
      <c r="AM63" s="906"/>
      <c r="AN63" s="906"/>
      <c r="AO63" s="906"/>
      <c r="AP63" s="909">
        <v>15303</v>
      </c>
      <c r="AQ63" s="909"/>
      <c r="AR63" s="909"/>
      <c r="AS63" s="909"/>
      <c r="AT63" s="909"/>
      <c r="AU63" s="909">
        <v>11232</v>
      </c>
      <c r="AV63" s="909"/>
      <c r="AW63" s="909"/>
      <c r="AX63" s="909"/>
      <c r="AY63" s="909"/>
      <c r="AZ63" s="913"/>
      <c r="BA63" s="913"/>
      <c r="BB63" s="913"/>
      <c r="BC63" s="913"/>
      <c r="BD63" s="913"/>
      <c r="BE63" s="914"/>
      <c r="BF63" s="914"/>
      <c r="BG63" s="914"/>
      <c r="BH63" s="914"/>
      <c r="BI63" s="915"/>
      <c r="BJ63" s="916" t="s">
        <v>409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411</v>
      </c>
      <c r="B66" s="793"/>
      <c r="C66" s="793"/>
      <c r="D66" s="793"/>
      <c r="E66" s="793"/>
      <c r="F66" s="793"/>
      <c r="G66" s="793"/>
      <c r="H66" s="793"/>
      <c r="I66" s="793"/>
      <c r="J66" s="793"/>
      <c r="K66" s="793"/>
      <c r="L66" s="793"/>
      <c r="M66" s="793"/>
      <c r="N66" s="793"/>
      <c r="O66" s="793"/>
      <c r="P66" s="794"/>
      <c r="Q66" s="798" t="s">
        <v>391</v>
      </c>
      <c r="R66" s="799"/>
      <c r="S66" s="799"/>
      <c r="T66" s="799"/>
      <c r="U66" s="800"/>
      <c r="V66" s="798" t="s">
        <v>392</v>
      </c>
      <c r="W66" s="799"/>
      <c r="X66" s="799"/>
      <c r="Y66" s="799"/>
      <c r="Z66" s="800"/>
      <c r="AA66" s="798" t="s">
        <v>412</v>
      </c>
      <c r="AB66" s="799"/>
      <c r="AC66" s="799"/>
      <c r="AD66" s="799"/>
      <c r="AE66" s="800"/>
      <c r="AF66" s="919" t="s">
        <v>394</v>
      </c>
      <c r="AG66" s="880"/>
      <c r="AH66" s="880"/>
      <c r="AI66" s="880"/>
      <c r="AJ66" s="920"/>
      <c r="AK66" s="798" t="s">
        <v>395</v>
      </c>
      <c r="AL66" s="793"/>
      <c r="AM66" s="793"/>
      <c r="AN66" s="793"/>
      <c r="AO66" s="794"/>
      <c r="AP66" s="798" t="s">
        <v>413</v>
      </c>
      <c r="AQ66" s="799"/>
      <c r="AR66" s="799"/>
      <c r="AS66" s="799"/>
      <c r="AT66" s="800"/>
      <c r="AU66" s="798" t="s">
        <v>414</v>
      </c>
      <c r="AV66" s="799"/>
      <c r="AW66" s="799"/>
      <c r="AX66" s="799"/>
      <c r="AY66" s="800"/>
      <c r="AZ66" s="798" t="s">
        <v>374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581</v>
      </c>
      <c r="C68" s="935"/>
      <c r="D68" s="935"/>
      <c r="E68" s="935"/>
      <c r="F68" s="935"/>
      <c r="G68" s="935"/>
      <c r="H68" s="935"/>
      <c r="I68" s="935"/>
      <c r="J68" s="935"/>
      <c r="K68" s="935"/>
      <c r="L68" s="935"/>
      <c r="M68" s="935"/>
      <c r="N68" s="935"/>
      <c r="O68" s="935"/>
      <c r="P68" s="936"/>
      <c r="Q68" s="937">
        <v>78</v>
      </c>
      <c r="R68" s="931"/>
      <c r="S68" s="931"/>
      <c r="T68" s="931"/>
      <c r="U68" s="931"/>
      <c r="V68" s="931">
        <v>74</v>
      </c>
      <c r="W68" s="931"/>
      <c r="X68" s="931"/>
      <c r="Y68" s="931"/>
      <c r="Z68" s="931"/>
      <c r="AA68" s="931">
        <v>4</v>
      </c>
      <c r="AB68" s="931"/>
      <c r="AC68" s="931"/>
      <c r="AD68" s="931"/>
      <c r="AE68" s="931"/>
      <c r="AF68" s="931">
        <v>4</v>
      </c>
      <c r="AG68" s="931"/>
      <c r="AH68" s="931"/>
      <c r="AI68" s="931"/>
      <c r="AJ68" s="931"/>
      <c r="AK68" s="931">
        <v>0</v>
      </c>
      <c r="AL68" s="931"/>
      <c r="AM68" s="931"/>
      <c r="AN68" s="931"/>
      <c r="AO68" s="931"/>
      <c r="AP68" s="931">
        <v>0</v>
      </c>
      <c r="AQ68" s="931"/>
      <c r="AR68" s="931"/>
      <c r="AS68" s="931"/>
      <c r="AT68" s="931"/>
      <c r="AU68" s="931">
        <v>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582</v>
      </c>
      <c r="C69" s="939"/>
      <c r="D69" s="939"/>
      <c r="E69" s="939"/>
      <c r="F69" s="939"/>
      <c r="G69" s="939"/>
      <c r="H69" s="939"/>
      <c r="I69" s="939"/>
      <c r="J69" s="939"/>
      <c r="K69" s="939"/>
      <c r="L69" s="939"/>
      <c r="M69" s="939"/>
      <c r="N69" s="939"/>
      <c r="O69" s="939"/>
      <c r="P69" s="940"/>
      <c r="Q69" s="941">
        <v>287333</v>
      </c>
      <c r="R69" s="895"/>
      <c r="S69" s="895"/>
      <c r="T69" s="895"/>
      <c r="U69" s="895"/>
      <c r="V69" s="895">
        <v>287319</v>
      </c>
      <c r="W69" s="895"/>
      <c r="X69" s="895"/>
      <c r="Y69" s="895"/>
      <c r="Z69" s="895"/>
      <c r="AA69" s="895">
        <v>13</v>
      </c>
      <c r="AB69" s="895"/>
      <c r="AC69" s="895"/>
      <c r="AD69" s="895"/>
      <c r="AE69" s="895"/>
      <c r="AF69" s="895">
        <v>13</v>
      </c>
      <c r="AG69" s="895"/>
      <c r="AH69" s="895"/>
      <c r="AI69" s="895"/>
      <c r="AJ69" s="895"/>
      <c r="AK69" s="895">
        <v>11126</v>
      </c>
      <c r="AL69" s="895"/>
      <c r="AM69" s="895"/>
      <c r="AN69" s="895"/>
      <c r="AO69" s="895"/>
      <c r="AP69" s="895">
        <v>0</v>
      </c>
      <c r="AQ69" s="895"/>
      <c r="AR69" s="895"/>
      <c r="AS69" s="895"/>
      <c r="AT69" s="895"/>
      <c r="AU69" s="895">
        <v>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583</v>
      </c>
      <c r="C70" s="939"/>
      <c r="D70" s="939"/>
      <c r="E70" s="939"/>
      <c r="F70" s="939"/>
      <c r="G70" s="939"/>
      <c r="H70" s="939"/>
      <c r="I70" s="939"/>
      <c r="J70" s="939"/>
      <c r="K70" s="939"/>
      <c r="L70" s="939"/>
      <c r="M70" s="939"/>
      <c r="N70" s="939"/>
      <c r="O70" s="939"/>
      <c r="P70" s="940"/>
      <c r="Q70" s="941">
        <v>6793</v>
      </c>
      <c r="R70" s="895"/>
      <c r="S70" s="895"/>
      <c r="T70" s="895"/>
      <c r="U70" s="895"/>
      <c r="V70" s="895">
        <v>6562</v>
      </c>
      <c r="W70" s="895"/>
      <c r="X70" s="895"/>
      <c r="Y70" s="895"/>
      <c r="Z70" s="895"/>
      <c r="AA70" s="895">
        <v>231</v>
      </c>
      <c r="AB70" s="895"/>
      <c r="AC70" s="895"/>
      <c r="AD70" s="895"/>
      <c r="AE70" s="895"/>
      <c r="AF70" s="895">
        <v>231</v>
      </c>
      <c r="AG70" s="895"/>
      <c r="AH70" s="895"/>
      <c r="AI70" s="895"/>
      <c r="AJ70" s="895"/>
      <c r="AK70" s="895">
        <v>318</v>
      </c>
      <c r="AL70" s="895"/>
      <c r="AM70" s="895"/>
      <c r="AN70" s="895"/>
      <c r="AO70" s="895"/>
      <c r="AP70" s="895" t="s">
        <v>588</v>
      </c>
      <c r="AQ70" s="895"/>
      <c r="AR70" s="895"/>
      <c r="AS70" s="895"/>
      <c r="AT70" s="895"/>
      <c r="AU70" s="895" t="s">
        <v>588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584</v>
      </c>
      <c r="C71" s="939"/>
      <c r="D71" s="939"/>
      <c r="E71" s="939"/>
      <c r="F71" s="939"/>
      <c r="G71" s="939"/>
      <c r="H71" s="939"/>
      <c r="I71" s="939"/>
      <c r="J71" s="939"/>
      <c r="K71" s="939"/>
      <c r="L71" s="939"/>
      <c r="M71" s="939"/>
      <c r="N71" s="939"/>
      <c r="O71" s="939"/>
      <c r="P71" s="940"/>
      <c r="Q71" s="941">
        <v>975</v>
      </c>
      <c r="R71" s="895"/>
      <c r="S71" s="895"/>
      <c r="T71" s="895"/>
      <c r="U71" s="895"/>
      <c r="V71" s="895">
        <v>756</v>
      </c>
      <c r="W71" s="895"/>
      <c r="X71" s="895"/>
      <c r="Y71" s="895"/>
      <c r="Z71" s="895"/>
      <c r="AA71" s="895">
        <v>219</v>
      </c>
      <c r="AB71" s="895"/>
      <c r="AC71" s="895"/>
      <c r="AD71" s="895"/>
      <c r="AE71" s="895"/>
      <c r="AF71" s="895">
        <v>219</v>
      </c>
      <c r="AG71" s="895"/>
      <c r="AH71" s="895"/>
      <c r="AI71" s="895"/>
      <c r="AJ71" s="895"/>
      <c r="AK71" s="895" t="s">
        <v>588</v>
      </c>
      <c r="AL71" s="895"/>
      <c r="AM71" s="895"/>
      <c r="AN71" s="895"/>
      <c r="AO71" s="895"/>
      <c r="AP71" s="895" t="s">
        <v>588</v>
      </c>
      <c r="AQ71" s="895"/>
      <c r="AR71" s="895"/>
      <c r="AS71" s="895"/>
      <c r="AT71" s="895"/>
      <c r="AU71" s="895" t="s">
        <v>588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585</v>
      </c>
      <c r="C72" s="939"/>
      <c r="D72" s="939"/>
      <c r="E72" s="939"/>
      <c r="F72" s="939"/>
      <c r="G72" s="939"/>
      <c r="H72" s="939"/>
      <c r="I72" s="939"/>
      <c r="J72" s="939"/>
      <c r="K72" s="939"/>
      <c r="L72" s="939"/>
      <c r="M72" s="939"/>
      <c r="N72" s="939"/>
      <c r="O72" s="939"/>
      <c r="P72" s="940"/>
      <c r="Q72" s="941">
        <v>11</v>
      </c>
      <c r="R72" s="895"/>
      <c r="S72" s="895"/>
      <c r="T72" s="895"/>
      <c r="U72" s="895"/>
      <c r="V72" s="895">
        <v>11</v>
      </c>
      <c r="W72" s="895"/>
      <c r="X72" s="895"/>
      <c r="Y72" s="895"/>
      <c r="Z72" s="895"/>
      <c r="AA72" s="895">
        <v>0</v>
      </c>
      <c r="AB72" s="895"/>
      <c r="AC72" s="895"/>
      <c r="AD72" s="895"/>
      <c r="AE72" s="895"/>
      <c r="AF72" s="895">
        <v>0</v>
      </c>
      <c r="AG72" s="895"/>
      <c r="AH72" s="895"/>
      <c r="AI72" s="895"/>
      <c r="AJ72" s="895"/>
      <c r="AK72" s="895" t="s">
        <v>588</v>
      </c>
      <c r="AL72" s="895"/>
      <c r="AM72" s="895"/>
      <c r="AN72" s="895"/>
      <c r="AO72" s="895"/>
      <c r="AP72" s="895" t="s">
        <v>588</v>
      </c>
      <c r="AQ72" s="895"/>
      <c r="AR72" s="895"/>
      <c r="AS72" s="895"/>
      <c r="AT72" s="895"/>
      <c r="AU72" s="895" t="s">
        <v>588</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586</v>
      </c>
      <c r="C73" s="939"/>
      <c r="D73" s="939"/>
      <c r="E73" s="939"/>
      <c r="F73" s="939"/>
      <c r="G73" s="939"/>
      <c r="H73" s="939"/>
      <c r="I73" s="939"/>
      <c r="J73" s="939"/>
      <c r="K73" s="939"/>
      <c r="L73" s="939"/>
      <c r="M73" s="939"/>
      <c r="N73" s="939"/>
      <c r="O73" s="939"/>
      <c r="P73" s="940"/>
      <c r="Q73" s="941">
        <v>236</v>
      </c>
      <c r="R73" s="895"/>
      <c r="S73" s="895"/>
      <c r="T73" s="895"/>
      <c r="U73" s="895"/>
      <c r="V73" s="895">
        <v>232</v>
      </c>
      <c r="W73" s="895"/>
      <c r="X73" s="895"/>
      <c r="Y73" s="895"/>
      <c r="Z73" s="895"/>
      <c r="AA73" s="895">
        <v>4</v>
      </c>
      <c r="AB73" s="895"/>
      <c r="AC73" s="895"/>
      <c r="AD73" s="895"/>
      <c r="AE73" s="895"/>
      <c r="AF73" s="895">
        <v>4</v>
      </c>
      <c r="AG73" s="895"/>
      <c r="AH73" s="895"/>
      <c r="AI73" s="895"/>
      <c r="AJ73" s="895"/>
      <c r="AK73" s="895">
        <v>229</v>
      </c>
      <c r="AL73" s="895"/>
      <c r="AM73" s="895"/>
      <c r="AN73" s="895"/>
      <c r="AO73" s="895"/>
      <c r="AP73" s="895" t="s">
        <v>588</v>
      </c>
      <c r="AQ73" s="895"/>
      <c r="AR73" s="895"/>
      <c r="AS73" s="895"/>
      <c r="AT73" s="895"/>
      <c r="AU73" s="895" t="s">
        <v>588</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587</v>
      </c>
      <c r="C74" s="939"/>
      <c r="D74" s="939"/>
      <c r="E74" s="939"/>
      <c r="F74" s="939"/>
      <c r="G74" s="939"/>
      <c r="H74" s="939"/>
      <c r="I74" s="939"/>
      <c r="J74" s="939"/>
      <c r="K74" s="939"/>
      <c r="L74" s="939"/>
      <c r="M74" s="939"/>
      <c r="N74" s="939"/>
      <c r="O74" s="939"/>
      <c r="P74" s="940"/>
      <c r="Q74" s="941">
        <v>107</v>
      </c>
      <c r="R74" s="895"/>
      <c r="S74" s="895"/>
      <c r="T74" s="895"/>
      <c r="U74" s="895"/>
      <c r="V74" s="895">
        <v>85</v>
      </c>
      <c r="W74" s="895"/>
      <c r="X74" s="895"/>
      <c r="Y74" s="895"/>
      <c r="Z74" s="895"/>
      <c r="AA74" s="895">
        <v>22</v>
      </c>
      <c r="AB74" s="895"/>
      <c r="AC74" s="895"/>
      <c r="AD74" s="895"/>
      <c r="AE74" s="895"/>
      <c r="AF74" s="895">
        <v>22</v>
      </c>
      <c r="AG74" s="895"/>
      <c r="AH74" s="895"/>
      <c r="AI74" s="895"/>
      <c r="AJ74" s="895"/>
      <c r="AK74" s="895">
        <v>33</v>
      </c>
      <c r="AL74" s="895"/>
      <c r="AM74" s="895"/>
      <c r="AN74" s="895"/>
      <c r="AO74" s="895"/>
      <c r="AP74" s="895" t="s">
        <v>588</v>
      </c>
      <c r="AQ74" s="895"/>
      <c r="AR74" s="895"/>
      <c r="AS74" s="895"/>
      <c r="AT74" s="895"/>
      <c r="AU74" s="895" t="s">
        <v>588</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387</v>
      </c>
      <c r="B88" s="854" t="s">
        <v>415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493</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4" t="s">
        <v>416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954</v>
      </c>
      <c r="CS102" s="917"/>
      <c r="CT102" s="917"/>
      <c r="CU102" s="917"/>
      <c r="CV102" s="956"/>
      <c r="CW102" s="955">
        <v>132</v>
      </c>
      <c r="CX102" s="917"/>
      <c r="CY102" s="917"/>
      <c r="CZ102" s="917"/>
      <c r="DA102" s="956"/>
      <c r="DB102" s="955">
        <v>1035</v>
      </c>
      <c r="DC102" s="917"/>
      <c r="DD102" s="917"/>
      <c r="DE102" s="917"/>
      <c r="DF102" s="956"/>
      <c r="DG102" s="955"/>
      <c r="DH102" s="917"/>
      <c r="DI102" s="917"/>
      <c r="DJ102" s="917"/>
      <c r="DK102" s="956"/>
      <c r="DL102" s="955">
        <v>7</v>
      </c>
      <c r="DM102" s="917"/>
      <c r="DN102" s="917"/>
      <c r="DO102" s="917"/>
      <c r="DP102" s="956"/>
      <c r="DQ102" s="955">
        <v>2</v>
      </c>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424</v>
      </c>
      <c r="AB109" s="958"/>
      <c r="AC109" s="958"/>
      <c r="AD109" s="958"/>
      <c r="AE109" s="959"/>
      <c r="AF109" s="957" t="s">
        <v>425</v>
      </c>
      <c r="AG109" s="958"/>
      <c r="AH109" s="958"/>
      <c r="AI109" s="958"/>
      <c r="AJ109" s="959"/>
      <c r="AK109" s="957" t="s">
        <v>301</v>
      </c>
      <c r="AL109" s="958"/>
      <c r="AM109" s="958"/>
      <c r="AN109" s="958"/>
      <c r="AO109" s="959"/>
      <c r="AP109" s="957" t="s">
        <v>426</v>
      </c>
      <c r="AQ109" s="958"/>
      <c r="AR109" s="958"/>
      <c r="AS109" s="958"/>
      <c r="AT109" s="960"/>
      <c r="AU109" s="977" t="s">
        <v>423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424</v>
      </c>
      <c r="BR109" s="958"/>
      <c r="BS109" s="958"/>
      <c r="BT109" s="958"/>
      <c r="BU109" s="959"/>
      <c r="BV109" s="957" t="s">
        <v>425</v>
      </c>
      <c r="BW109" s="958"/>
      <c r="BX109" s="958"/>
      <c r="BY109" s="958"/>
      <c r="BZ109" s="959"/>
      <c r="CA109" s="957" t="s">
        <v>301</v>
      </c>
      <c r="CB109" s="958"/>
      <c r="CC109" s="958"/>
      <c r="CD109" s="958"/>
      <c r="CE109" s="959"/>
      <c r="CF109" s="978" t="s">
        <v>426</v>
      </c>
      <c r="CG109" s="978"/>
      <c r="CH109" s="978"/>
      <c r="CI109" s="978"/>
      <c r="CJ109" s="978"/>
      <c r="CK109" s="957" t="s">
        <v>427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424</v>
      </c>
      <c r="DH109" s="958"/>
      <c r="DI109" s="958"/>
      <c r="DJ109" s="958"/>
      <c r="DK109" s="959"/>
      <c r="DL109" s="957" t="s">
        <v>425</v>
      </c>
      <c r="DM109" s="958"/>
      <c r="DN109" s="958"/>
      <c r="DO109" s="958"/>
      <c r="DP109" s="959"/>
      <c r="DQ109" s="957" t="s">
        <v>301</v>
      </c>
      <c r="DR109" s="958"/>
      <c r="DS109" s="958"/>
      <c r="DT109" s="958"/>
      <c r="DU109" s="959"/>
      <c r="DV109" s="957" t="s">
        <v>426</v>
      </c>
      <c r="DW109" s="958"/>
      <c r="DX109" s="958"/>
      <c r="DY109" s="958"/>
      <c r="DZ109" s="960"/>
    </row>
    <row r="110" spans="1:131" s="226" customFormat="1" ht="26.25" customHeight="1" x14ac:dyDescent="0.15">
      <c r="A110" s="961" t="s">
        <v>428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3737037</v>
      </c>
      <c r="AB110" s="965"/>
      <c r="AC110" s="965"/>
      <c r="AD110" s="965"/>
      <c r="AE110" s="966"/>
      <c r="AF110" s="967">
        <v>3686054</v>
      </c>
      <c r="AG110" s="965"/>
      <c r="AH110" s="965"/>
      <c r="AI110" s="965"/>
      <c r="AJ110" s="966"/>
      <c r="AK110" s="967">
        <v>3456841</v>
      </c>
      <c r="AL110" s="965"/>
      <c r="AM110" s="965"/>
      <c r="AN110" s="965"/>
      <c r="AO110" s="966"/>
      <c r="AP110" s="968">
        <v>26.9</v>
      </c>
      <c r="AQ110" s="969"/>
      <c r="AR110" s="969"/>
      <c r="AS110" s="969"/>
      <c r="AT110" s="970"/>
      <c r="AU110" s="971" t="s">
        <v>74</v>
      </c>
      <c r="AV110" s="972"/>
      <c r="AW110" s="972"/>
      <c r="AX110" s="972"/>
      <c r="AY110" s="972"/>
      <c r="AZ110" s="994" t="s">
        <v>429</v>
      </c>
      <c r="BA110" s="962"/>
      <c r="BB110" s="962"/>
      <c r="BC110" s="962"/>
      <c r="BD110" s="962"/>
      <c r="BE110" s="962"/>
      <c r="BF110" s="962"/>
      <c r="BG110" s="962"/>
      <c r="BH110" s="962"/>
      <c r="BI110" s="962"/>
      <c r="BJ110" s="962"/>
      <c r="BK110" s="962"/>
      <c r="BL110" s="962"/>
      <c r="BM110" s="962"/>
      <c r="BN110" s="962"/>
      <c r="BO110" s="962"/>
      <c r="BP110" s="963"/>
      <c r="BQ110" s="995">
        <v>29419054</v>
      </c>
      <c r="BR110" s="996"/>
      <c r="BS110" s="996"/>
      <c r="BT110" s="996"/>
      <c r="BU110" s="996"/>
      <c r="BV110" s="996">
        <v>29861007</v>
      </c>
      <c r="BW110" s="996"/>
      <c r="BX110" s="996"/>
      <c r="BY110" s="996"/>
      <c r="BZ110" s="996"/>
      <c r="CA110" s="996">
        <v>29086970</v>
      </c>
      <c r="CB110" s="996"/>
      <c r="CC110" s="996"/>
      <c r="CD110" s="996"/>
      <c r="CE110" s="996"/>
      <c r="CF110" s="1009">
        <v>226.1</v>
      </c>
      <c r="CG110" s="1010"/>
      <c r="CH110" s="1010"/>
      <c r="CI110" s="1010"/>
      <c r="CJ110" s="1010"/>
      <c r="CK110" s="1011" t="s">
        <v>430</v>
      </c>
      <c r="CL110" s="1012"/>
      <c r="CM110" s="994" t="s">
        <v>431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130</v>
      </c>
      <c r="DH110" s="996"/>
      <c r="DI110" s="996"/>
      <c r="DJ110" s="996"/>
      <c r="DK110" s="996"/>
      <c r="DL110" s="996" t="s">
        <v>130</v>
      </c>
      <c r="DM110" s="996"/>
      <c r="DN110" s="996"/>
      <c r="DO110" s="996"/>
      <c r="DP110" s="996"/>
      <c r="DQ110" s="996" t="s">
        <v>130</v>
      </c>
      <c r="DR110" s="996"/>
      <c r="DS110" s="996"/>
      <c r="DT110" s="996"/>
      <c r="DU110" s="996"/>
      <c r="DV110" s="997" t="s">
        <v>130</v>
      </c>
      <c r="DW110" s="997"/>
      <c r="DX110" s="997"/>
      <c r="DY110" s="997"/>
      <c r="DZ110" s="998"/>
    </row>
    <row r="111" spans="1:131" s="226" customFormat="1" ht="26.25" customHeight="1" x14ac:dyDescent="0.15">
      <c r="A111" s="999" t="s">
        <v>432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130</v>
      </c>
      <c r="AB111" s="1003"/>
      <c r="AC111" s="1003"/>
      <c r="AD111" s="1003"/>
      <c r="AE111" s="1004"/>
      <c r="AF111" s="1005" t="s">
        <v>130</v>
      </c>
      <c r="AG111" s="1003"/>
      <c r="AH111" s="1003"/>
      <c r="AI111" s="1003"/>
      <c r="AJ111" s="1004"/>
      <c r="AK111" s="1005" t="s">
        <v>130</v>
      </c>
      <c r="AL111" s="1003"/>
      <c r="AM111" s="1003"/>
      <c r="AN111" s="1003"/>
      <c r="AO111" s="1004"/>
      <c r="AP111" s="1006" t="s">
        <v>130</v>
      </c>
      <c r="AQ111" s="1007"/>
      <c r="AR111" s="1007"/>
      <c r="AS111" s="1007"/>
      <c r="AT111" s="1008"/>
      <c r="AU111" s="973"/>
      <c r="AV111" s="974"/>
      <c r="AW111" s="974"/>
      <c r="AX111" s="974"/>
      <c r="AY111" s="974"/>
      <c r="AZ111" s="987" t="s">
        <v>433</v>
      </c>
      <c r="BA111" s="988"/>
      <c r="BB111" s="988"/>
      <c r="BC111" s="988"/>
      <c r="BD111" s="988"/>
      <c r="BE111" s="988"/>
      <c r="BF111" s="988"/>
      <c r="BG111" s="988"/>
      <c r="BH111" s="988"/>
      <c r="BI111" s="988"/>
      <c r="BJ111" s="988"/>
      <c r="BK111" s="988"/>
      <c r="BL111" s="988"/>
      <c r="BM111" s="988"/>
      <c r="BN111" s="988"/>
      <c r="BO111" s="988"/>
      <c r="BP111" s="989"/>
      <c r="BQ111" s="990">
        <v>23590</v>
      </c>
      <c r="BR111" s="991"/>
      <c r="BS111" s="991"/>
      <c r="BT111" s="991"/>
      <c r="BU111" s="991"/>
      <c r="BV111" s="991">
        <v>19251</v>
      </c>
      <c r="BW111" s="991"/>
      <c r="BX111" s="991"/>
      <c r="BY111" s="991"/>
      <c r="BZ111" s="991"/>
      <c r="CA111" s="991">
        <v>15837</v>
      </c>
      <c r="CB111" s="991"/>
      <c r="CC111" s="991"/>
      <c r="CD111" s="991"/>
      <c r="CE111" s="991"/>
      <c r="CF111" s="985">
        <v>0.1</v>
      </c>
      <c r="CG111" s="986"/>
      <c r="CH111" s="986"/>
      <c r="CI111" s="986"/>
      <c r="CJ111" s="986"/>
      <c r="CK111" s="1013"/>
      <c r="CL111" s="1014"/>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130</v>
      </c>
      <c r="DH111" s="991"/>
      <c r="DI111" s="991"/>
      <c r="DJ111" s="991"/>
      <c r="DK111" s="991"/>
      <c r="DL111" s="991" t="s">
        <v>130</v>
      </c>
      <c r="DM111" s="991"/>
      <c r="DN111" s="991"/>
      <c r="DO111" s="991"/>
      <c r="DP111" s="991"/>
      <c r="DQ111" s="991" t="s">
        <v>130</v>
      </c>
      <c r="DR111" s="991"/>
      <c r="DS111" s="991"/>
      <c r="DT111" s="991"/>
      <c r="DU111" s="991"/>
      <c r="DV111" s="992" t="s">
        <v>130</v>
      </c>
      <c r="DW111" s="992"/>
      <c r="DX111" s="992"/>
      <c r="DY111" s="992"/>
      <c r="DZ111" s="993"/>
    </row>
    <row r="112" spans="1:131" s="226" customFormat="1" ht="26.25" customHeight="1" x14ac:dyDescent="0.15">
      <c r="A112" s="1017" t="s">
        <v>435</v>
      </c>
      <c r="B112" s="1018"/>
      <c r="C112" s="988" t="s">
        <v>436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130</v>
      </c>
      <c r="AB112" s="1024"/>
      <c r="AC112" s="1024"/>
      <c r="AD112" s="1024"/>
      <c r="AE112" s="1025"/>
      <c r="AF112" s="1026" t="s">
        <v>130</v>
      </c>
      <c r="AG112" s="1024"/>
      <c r="AH112" s="1024"/>
      <c r="AI112" s="1024"/>
      <c r="AJ112" s="1025"/>
      <c r="AK112" s="1026" t="s">
        <v>130</v>
      </c>
      <c r="AL112" s="1024"/>
      <c r="AM112" s="1024"/>
      <c r="AN112" s="1024"/>
      <c r="AO112" s="1025"/>
      <c r="AP112" s="1027" t="s">
        <v>130</v>
      </c>
      <c r="AQ112" s="1028"/>
      <c r="AR112" s="1028"/>
      <c r="AS112" s="1028"/>
      <c r="AT112" s="1029"/>
      <c r="AU112" s="973"/>
      <c r="AV112" s="974"/>
      <c r="AW112" s="974"/>
      <c r="AX112" s="974"/>
      <c r="AY112" s="974"/>
      <c r="AZ112" s="987" t="s">
        <v>437</v>
      </c>
      <c r="BA112" s="988"/>
      <c r="BB112" s="988"/>
      <c r="BC112" s="988"/>
      <c r="BD112" s="988"/>
      <c r="BE112" s="988"/>
      <c r="BF112" s="988"/>
      <c r="BG112" s="988"/>
      <c r="BH112" s="988"/>
      <c r="BI112" s="988"/>
      <c r="BJ112" s="988"/>
      <c r="BK112" s="988"/>
      <c r="BL112" s="988"/>
      <c r="BM112" s="988"/>
      <c r="BN112" s="988"/>
      <c r="BO112" s="988"/>
      <c r="BP112" s="989"/>
      <c r="BQ112" s="990">
        <v>13917611</v>
      </c>
      <c r="BR112" s="991"/>
      <c r="BS112" s="991"/>
      <c r="BT112" s="991"/>
      <c r="BU112" s="991"/>
      <c r="BV112" s="991">
        <v>12526079</v>
      </c>
      <c r="BW112" s="991"/>
      <c r="BX112" s="991"/>
      <c r="BY112" s="991"/>
      <c r="BZ112" s="991"/>
      <c r="CA112" s="991">
        <v>11233458</v>
      </c>
      <c r="CB112" s="991"/>
      <c r="CC112" s="991"/>
      <c r="CD112" s="991"/>
      <c r="CE112" s="991"/>
      <c r="CF112" s="985">
        <v>87.3</v>
      </c>
      <c r="CG112" s="986"/>
      <c r="CH112" s="986"/>
      <c r="CI112" s="986"/>
      <c r="CJ112" s="986"/>
      <c r="CK112" s="1013"/>
      <c r="CL112" s="1014"/>
      <c r="CM112" s="987" t="s">
        <v>438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130</v>
      </c>
      <c r="DH112" s="991"/>
      <c r="DI112" s="991"/>
      <c r="DJ112" s="991"/>
      <c r="DK112" s="991"/>
      <c r="DL112" s="991" t="s">
        <v>130</v>
      </c>
      <c r="DM112" s="991"/>
      <c r="DN112" s="991"/>
      <c r="DO112" s="991"/>
      <c r="DP112" s="991"/>
      <c r="DQ112" s="991" t="s">
        <v>130</v>
      </c>
      <c r="DR112" s="991"/>
      <c r="DS112" s="991"/>
      <c r="DT112" s="991"/>
      <c r="DU112" s="991"/>
      <c r="DV112" s="992" t="s">
        <v>130</v>
      </c>
      <c r="DW112" s="992"/>
      <c r="DX112" s="992"/>
      <c r="DY112" s="992"/>
      <c r="DZ112" s="993"/>
    </row>
    <row r="113" spans="1:130" s="226" customFormat="1" ht="26.25" customHeight="1" x14ac:dyDescent="0.15">
      <c r="A113" s="1019"/>
      <c r="B113" s="1020"/>
      <c r="C113" s="988" t="s">
        <v>439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1309692</v>
      </c>
      <c r="AB113" s="1003"/>
      <c r="AC113" s="1003"/>
      <c r="AD113" s="1003"/>
      <c r="AE113" s="1004"/>
      <c r="AF113" s="1005">
        <v>1085056</v>
      </c>
      <c r="AG113" s="1003"/>
      <c r="AH113" s="1003"/>
      <c r="AI113" s="1003"/>
      <c r="AJ113" s="1004"/>
      <c r="AK113" s="1005">
        <v>1087009</v>
      </c>
      <c r="AL113" s="1003"/>
      <c r="AM113" s="1003"/>
      <c r="AN113" s="1003"/>
      <c r="AO113" s="1004"/>
      <c r="AP113" s="1006">
        <v>8.4</v>
      </c>
      <c r="AQ113" s="1007"/>
      <c r="AR113" s="1007"/>
      <c r="AS113" s="1007"/>
      <c r="AT113" s="1008"/>
      <c r="AU113" s="973"/>
      <c r="AV113" s="974"/>
      <c r="AW113" s="974"/>
      <c r="AX113" s="974"/>
      <c r="AY113" s="974"/>
      <c r="AZ113" s="987" t="s">
        <v>440</v>
      </c>
      <c r="BA113" s="988"/>
      <c r="BB113" s="988"/>
      <c r="BC113" s="988"/>
      <c r="BD113" s="988"/>
      <c r="BE113" s="988"/>
      <c r="BF113" s="988"/>
      <c r="BG113" s="988"/>
      <c r="BH113" s="988"/>
      <c r="BI113" s="988"/>
      <c r="BJ113" s="988"/>
      <c r="BK113" s="988"/>
      <c r="BL113" s="988"/>
      <c r="BM113" s="988"/>
      <c r="BN113" s="988"/>
      <c r="BO113" s="988"/>
      <c r="BP113" s="989"/>
      <c r="BQ113" s="990" t="s">
        <v>130</v>
      </c>
      <c r="BR113" s="991"/>
      <c r="BS113" s="991"/>
      <c r="BT113" s="991"/>
      <c r="BU113" s="991"/>
      <c r="BV113" s="991" t="s">
        <v>130</v>
      </c>
      <c r="BW113" s="991"/>
      <c r="BX113" s="991"/>
      <c r="BY113" s="991"/>
      <c r="BZ113" s="991"/>
      <c r="CA113" s="991" t="s">
        <v>130</v>
      </c>
      <c r="CB113" s="991"/>
      <c r="CC113" s="991"/>
      <c r="CD113" s="991"/>
      <c r="CE113" s="991"/>
      <c r="CF113" s="985" t="s">
        <v>130</v>
      </c>
      <c r="CG113" s="986"/>
      <c r="CH113" s="986"/>
      <c r="CI113" s="986"/>
      <c r="CJ113" s="986"/>
      <c r="CK113" s="1013"/>
      <c r="CL113" s="1014"/>
      <c r="CM113" s="987" t="s">
        <v>441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130</v>
      </c>
      <c r="DH113" s="1024"/>
      <c r="DI113" s="1024"/>
      <c r="DJ113" s="1024"/>
      <c r="DK113" s="1025"/>
      <c r="DL113" s="1026" t="s">
        <v>130</v>
      </c>
      <c r="DM113" s="1024"/>
      <c r="DN113" s="1024"/>
      <c r="DO113" s="1024"/>
      <c r="DP113" s="1025"/>
      <c r="DQ113" s="1026" t="s">
        <v>130</v>
      </c>
      <c r="DR113" s="1024"/>
      <c r="DS113" s="1024"/>
      <c r="DT113" s="1024"/>
      <c r="DU113" s="1025"/>
      <c r="DV113" s="1027" t="s">
        <v>130</v>
      </c>
      <c r="DW113" s="1028"/>
      <c r="DX113" s="1028"/>
      <c r="DY113" s="1028"/>
      <c r="DZ113" s="1029"/>
    </row>
    <row r="114" spans="1:130" s="226" customFormat="1" ht="26.25" customHeight="1" x14ac:dyDescent="0.15">
      <c r="A114" s="1019"/>
      <c r="B114" s="1020"/>
      <c r="C114" s="988" t="s">
        <v>442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130</v>
      </c>
      <c r="AB114" s="1024"/>
      <c r="AC114" s="1024"/>
      <c r="AD114" s="1024"/>
      <c r="AE114" s="1025"/>
      <c r="AF114" s="1026" t="s">
        <v>130</v>
      </c>
      <c r="AG114" s="1024"/>
      <c r="AH114" s="1024"/>
      <c r="AI114" s="1024"/>
      <c r="AJ114" s="1025"/>
      <c r="AK114" s="1026" t="s">
        <v>130</v>
      </c>
      <c r="AL114" s="1024"/>
      <c r="AM114" s="1024"/>
      <c r="AN114" s="1024"/>
      <c r="AO114" s="1025"/>
      <c r="AP114" s="1027" t="s">
        <v>130</v>
      </c>
      <c r="AQ114" s="1028"/>
      <c r="AR114" s="1028"/>
      <c r="AS114" s="1028"/>
      <c r="AT114" s="1029"/>
      <c r="AU114" s="973"/>
      <c r="AV114" s="974"/>
      <c r="AW114" s="974"/>
      <c r="AX114" s="974"/>
      <c r="AY114" s="974"/>
      <c r="AZ114" s="987" t="s">
        <v>443</v>
      </c>
      <c r="BA114" s="988"/>
      <c r="BB114" s="988"/>
      <c r="BC114" s="988"/>
      <c r="BD114" s="988"/>
      <c r="BE114" s="988"/>
      <c r="BF114" s="988"/>
      <c r="BG114" s="988"/>
      <c r="BH114" s="988"/>
      <c r="BI114" s="988"/>
      <c r="BJ114" s="988"/>
      <c r="BK114" s="988"/>
      <c r="BL114" s="988"/>
      <c r="BM114" s="988"/>
      <c r="BN114" s="988"/>
      <c r="BO114" s="988"/>
      <c r="BP114" s="989"/>
      <c r="BQ114" s="990">
        <v>4218777</v>
      </c>
      <c r="BR114" s="991"/>
      <c r="BS114" s="991"/>
      <c r="BT114" s="991"/>
      <c r="BU114" s="991"/>
      <c r="BV114" s="991">
        <v>4220162</v>
      </c>
      <c r="BW114" s="991"/>
      <c r="BX114" s="991"/>
      <c r="BY114" s="991"/>
      <c r="BZ114" s="991"/>
      <c r="CA114" s="991">
        <v>4245080</v>
      </c>
      <c r="CB114" s="991"/>
      <c r="CC114" s="991"/>
      <c r="CD114" s="991"/>
      <c r="CE114" s="991"/>
      <c r="CF114" s="985">
        <v>33</v>
      </c>
      <c r="CG114" s="986"/>
      <c r="CH114" s="986"/>
      <c r="CI114" s="986"/>
      <c r="CJ114" s="986"/>
      <c r="CK114" s="1013"/>
      <c r="CL114" s="1014"/>
      <c r="CM114" s="987" t="s">
        <v>444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130</v>
      </c>
      <c r="DH114" s="1024"/>
      <c r="DI114" s="1024"/>
      <c r="DJ114" s="1024"/>
      <c r="DK114" s="1025"/>
      <c r="DL114" s="1026" t="s">
        <v>130</v>
      </c>
      <c r="DM114" s="1024"/>
      <c r="DN114" s="1024"/>
      <c r="DO114" s="1024"/>
      <c r="DP114" s="1025"/>
      <c r="DQ114" s="1026" t="s">
        <v>130</v>
      </c>
      <c r="DR114" s="1024"/>
      <c r="DS114" s="1024"/>
      <c r="DT114" s="1024"/>
      <c r="DU114" s="1025"/>
      <c r="DV114" s="1027" t="s">
        <v>130</v>
      </c>
      <c r="DW114" s="1028"/>
      <c r="DX114" s="1028"/>
      <c r="DY114" s="1028"/>
      <c r="DZ114" s="1029"/>
    </row>
    <row r="115" spans="1:130" s="226" customFormat="1" ht="26.25" customHeight="1" x14ac:dyDescent="0.15">
      <c r="A115" s="1019"/>
      <c r="B115" s="1020"/>
      <c r="C115" s="988" t="s">
        <v>445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10646</v>
      </c>
      <c r="AB115" s="1003"/>
      <c r="AC115" s="1003"/>
      <c r="AD115" s="1003"/>
      <c r="AE115" s="1004"/>
      <c r="AF115" s="1005">
        <v>5064</v>
      </c>
      <c r="AG115" s="1003"/>
      <c r="AH115" s="1003"/>
      <c r="AI115" s="1003"/>
      <c r="AJ115" s="1004"/>
      <c r="AK115" s="1005">
        <v>4056</v>
      </c>
      <c r="AL115" s="1003"/>
      <c r="AM115" s="1003"/>
      <c r="AN115" s="1003"/>
      <c r="AO115" s="1004"/>
      <c r="AP115" s="1006">
        <v>0</v>
      </c>
      <c r="AQ115" s="1007"/>
      <c r="AR115" s="1007"/>
      <c r="AS115" s="1007"/>
      <c r="AT115" s="1008"/>
      <c r="AU115" s="973"/>
      <c r="AV115" s="974"/>
      <c r="AW115" s="974"/>
      <c r="AX115" s="974"/>
      <c r="AY115" s="974"/>
      <c r="AZ115" s="987" t="s">
        <v>446</v>
      </c>
      <c r="BA115" s="988"/>
      <c r="BB115" s="988"/>
      <c r="BC115" s="988"/>
      <c r="BD115" s="988"/>
      <c r="BE115" s="988"/>
      <c r="BF115" s="988"/>
      <c r="BG115" s="988"/>
      <c r="BH115" s="988"/>
      <c r="BI115" s="988"/>
      <c r="BJ115" s="988"/>
      <c r="BK115" s="988"/>
      <c r="BL115" s="988"/>
      <c r="BM115" s="988"/>
      <c r="BN115" s="988"/>
      <c r="BO115" s="988"/>
      <c r="BP115" s="989"/>
      <c r="BQ115" s="990">
        <v>780</v>
      </c>
      <c r="BR115" s="991"/>
      <c r="BS115" s="991"/>
      <c r="BT115" s="991"/>
      <c r="BU115" s="991"/>
      <c r="BV115" s="991">
        <v>1674</v>
      </c>
      <c r="BW115" s="991"/>
      <c r="BX115" s="991"/>
      <c r="BY115" s="991"/>
      <c r="BZ115" s="991"/>
      <c r="CA115" s="991">
        <v>2189</v>
      </c>
      <c r="CB115" s="991"/>
      <c r="CC115" s="991"/>
      <c r="CD115" s="991"/>
      <c r="CE115" s="991"/>
      <c r="CF115" s="985">
        <v>0</v>
      </c>
      <c r="CG115" s="986"/>
      <c r="CH115" s="986"/>
      <c r="CI115" s="986"/>
      <c r="CJ115" s="986"/>
      <c r="CK115" s="1013"/>
      <c r="CL115" s="1014"/>
      <c r="CM115" s="987" t="s">
        <v>447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130</v>
      </c>
      <c r="DH115" s="1024"/>
      <c r="DI115" s="1024"/>
      <c r="DJ115" s="1024"/>
      <c r="DK115" s="1025"/>
      <c r="DL115" s="1026" t="s">
        <v>130</v>
      </c>
      <c r="DM115" s="1024"/>
      <c r="DN115" s="1024"/>
      <c r="DO115" s="1024"/>
      <c r="DP115" s="1025"/>
      <c r="DQ115" s="1026" t="s">
        <v>130</v>
      </c>
      <c r="DR115" s="1024"/>
      <c r="DS115" s="1024"/>
      <c r="DT115" s="1024"/>
      <c r="DU115" s="1025"/>
      <c r="DV115" s="1027" t="s">
        <v>130</v>
      </c>
      <c r="DW115" s="1028"/>
      <c r="DX115" s="1028"/>
      <c r="DY115" s="1028"/>
      <c r="DZ115" s="1029"/>
    </row>
    <row r="116" spans="1:130" s="226" customFormat="1" ht="26.25" customHeight="1" x14ac:dyDescent="0.15">
      <c r="A116" s="1021"/>
      <c r="B116" s="1022"/>
      <c r="C116" s="1030" t="s">
        <v>448</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438</v>
      </c>
      <c r="AB116" s="1024"/>
      <c r="AC116" s="1024"/>
      <c r="AD116" s="1024"/>
      <c r="AE116" s="1025"/>
      <c r="AF116" s="1026">
        <v>807</v>
      </c>
      <c r="AG116" s="1024"/>
      <c r="AH116" s="1024"/>
      <c r="AI116" s="1024"/>
      <c r="AJ116" s="1025"/>
      <c r="AK116" s="1026" t="s">
        <v>130</v>
      </c>
      <c r="AL116" s="1024"/>
      <c r="AM116" s="1024"/>
      <c r="AN116" s="1024"/>
      <c r="AO116" s="1025"/>
      <c r="AP116" s="1027" t="s">
        <v>130</v>
      </c>
      <c r="AQ116" s="1028"/>
      <c r="AR116" s="1028"/>
      <c r="AS116" s="1028"/>
      <c r="AT116" s="1029"/>
      <c r="AU116" s="973"/>
      <c r="AV116" s="974"/>
      <c r="AW116" s="974"/>
      <c r="AX116" s="974"/>
      <c r="AY116" s="974"/>
      <c r="AZ116" s="1032" t="s">
        <v>449</v>
      </c>
      <c r="BA116" s="1033"/>
      <c r="BB116" s="1033"/>
      <c r="BC116" s="1033"/>
      <c r="BD116" s="1033"/>
      <c r="BE116" s="1033"/>
      <c r="BF116" s="1033"/>
      <c r="BG116" s="1033"/>
      <c r="BH116" s="1033"/>
      <c r="BI116" s="1033"/>
      <c r="BJ116" s="1033"/>
      <c r="BK116" s="1033"/>
      <c r="BL116" s="1033"/>
      <c r="BM116" s="1033"/>
      <c r="BN116" s="1033"/>
      <c r="BO116" s="1033"/>
      <c r="BP116" s="1034"/>
      <c r="BQ116" s="990" t="s">
        <v>130</v>
      </c>
      <c r="BR116" s="991"/>
      <c r="BS116" s="991"/>
      <c r="BT116" s="991"/>
      <c r="BU116" s="991"/>
      <c r="BV116" s="991" t="s">
        <v>130</v>
      </c>
      <c r="BW116" s="991"/>
      <c r="BX116" s="991"/>
      <c r="BY116" s="991"/>
      <c r="BZ116" s="991"/>
      <c r="CA116" s="991" t="s">
        <v>130</v>
      </c>
      <c r="CB116" s="991"/>
      <c r="CC116" s="991"/>
      <c r="CD116" s="991"/>
      <c r="CE116" s="991"/>
      <c r="CF116" s="985" t="s">
        <v>130</v>
      </c>
      <c r="CG116" s="986"/>
      <c r="CH116" s="986"/>
      <c r="CI116" s="986"/>
      <c r="CJ116" s="986"/>
      <c r="CK116" s="1013"/>
      <c r="CL116" s="1014"/>
      <c r="CM116" s="987" t="s">
        <v>450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980</v>
      </c>
      <c r="DH116" s="1024"/>
      <c r="DI116" s="1024"/>
      <c r="DJ116" s="1024"/>
      <c r="DK116" s="1025"/>
      <c r="DL116" s="1026" t="s">
        <v>130</v>
      </c>
      <c r="DM116" s="1024"/>
      <c r="DN116" s="1024"/>
      <c r="DO116" s="1024"/>
      <c r="DP116" s="1025"/>
      <c r="DQ116" s="1026" t="s">
        <v>130</v>
      </c>
      <c r="DR116" s="1024"/>
      <c r="DS116" s="1024"/>
      <c r="DT116" s="1024"/>
      <c r="DU116" s="1025"/>
      <c r="DV116" s="1027" t="s">
        <v>130</v>
      </c>
      <c r="DW116" s="1028"/>
      <c r="DX116" s="1028"/>
      <c r="DY116" s="1028"/>
      <c r="DZ116" s="1029"/>
    </row>
    <row r="117" spans="1:130" s="226" customFormat="1" ht="26.25" customHeight="1" x14ac:dyDescent="0.15">
      <c r="A117" s="977" t="s">
        <v>185</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451</v>
      </c>
      <c r="Z117" s="959"/>
      <c r="AA117" s="1043">
        <v>5057813</v>
      </c>
      <c r="AB117" s="1044"/>
      <c r="AC117" s="1044"/>
      <c r="AD117" s="1044"/>
      <c r="AE117" s="1045"/>
      <c r="AF117" s="1046">
        <v>4776981</v>
      </c>
      <c r="AG117" s="1044"/>
      <c r="AH117" s="1044"/>
      <c r="AI117" s="1044"/>
      <c r="AJ117" s="1045"/>
      <c r="AK117" s="1046">
        <v>4547906</v>
      </c>
      <c r="AL117" s="1044"/>
      <c r="AM117" s="1044"/>
      <c r="AN117" s="1044"/>
      <c r="AO117" s="1045"/>
      <c r="AP117" s="1047"/>
      <c r="AQ117" s="1048"/>
      <c r="AR117" s="1048"/>
      <c r="AS117" s="1048"/>
      <c r="AT117" s="1049"/>
      <c r="AU117" s="973"/>
      <c r="AV117" s="974"/>
      <c r="AW117" s="974"/>
      <c r="AX117" s="974"/>
      <c r="AY117" s="974"/>
      <c r="AZ117" s="1039" t="s">
        <v>452</v>
      </c>
      <c r="BA117" s="1040"/>
      <c r="BB117" s="1040"/>
      <c r="BC117" s="1040"/>
      <c r="BD117" s="1040"/>
      <c r="BE117" s="1040"/>
      <c r="BF117" s="1040"/>
      <c r="BG117" s="1040"/>
      <c r="BH117" s="1040"/>
      <c r="BI117" s="1040"/>
      <c r="BJ117" s="1040"/>
      <c r="BK117" s="1040"/>
      <c r="BL117" s="1040"/>
      <c r="BM117" s="1040"/>
      <c r="BN117" s="1040"/>
      <c r="BO117" s="1040"/>
      <c r="BP117" s="1041"/>
      <c r="BQ117" s="990" t="s">
        <v>130</v>
      </c>
      <c r="BR117" s="991"/>
      <c r="BS117" s="991"/>
      <c r="BT117" s="991"/>
      <c r="BU117" s="991"/>
      <c r="BV117" s="991" t="s">
        <v>130</v>
      </c>
      <c r="BW117" s="991"/>
      <c r="BX117" s="991"/>
      <c r="BY117" s="991"/>
      <c r="BZ117" s="991"/>
      <c r="CA117" s="991" t="s">
        <v>130</v>
      </c>
      <c r="CB117" s="991"/>
      <c r="CC117" s="991"/>
      <c r="CD117" s="991"/>
      <c r="CE117" s="991"/>
      <c r="CF117" s="985" t="s">
        <v>130</v>
      </c>
      <c r="CG117" s="986"/>
      <c r="CH117" s="986"/>
      <c r="CI117" s="986"/>
      <c r="CJ117" s="986"/>
      <c r="CK117" s="1013"/>
      <c r="CL117" s="1014"/>
      <c r="CM117" s="987" t="s">
        <v>453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130</v>
      </c>
      <c r="DH117" s="1024"/>
      <c r="DI117" s="1024"/>
      <c r="DJ117" s="1024"/>
      <c r="DK117" s="1025"/>
      <c r="DL117" s="1026" t="s">
        <v>130</v>
      </c>
      <c r="DM117" s="1024"/>
      <c r="DN117" s="1024"/>
      <c r="DO117" s="1024"/>
      <c r="DP117" s="1025"/>
      <c r="DQ117" s="1026" t="s">
        <v>130</v>
      </c>
      <c r="DR117" s="1024"/>
      <c r="DS117" s="1024"/>
      <c r="DT117" s="1024"/>
      <c r="DU117" s="1025"/>
      <c r="DV117" s="1027" t="s">
        <v>130</v>
      </c>
      <c r="DW117" s="1028"/>
      <c r="DX117" s="1028"/>
      <c r="DY117" s="1028"/>
      <c r="DZ117" s="1029"/>
    </row>
    <row r="118" spans="1:130" s="226" customFormat="1" ht="26.25" customHeight="1" x14ac:dyDescent="0.15">
      <c r="A118" s="977" t="s">
        <v>427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424</v>
      </c>
      <c r="AB118" s="958"/>
      <c r="AC118" s="958"/>
      <c r="AD118" s="958"/>
      <c r="AE118" s="959"/>
      <c r="AF118" s="957" t="s">
        <v>425</v>
      </c>
      <c r="AG118" s="958"/>
      <c r="AH118" s="958"/>
      <c r="AI118" s="958"/>
      <c r="AJ118" s="959"/>
      <c r="AK118" s="957" t="s">
        <v>301</v>
      </c>
      <c r="AL118" s="958"/>
      <c r="AM118" s="958"/>
      <c r="AN118" s="958"/>
      <c r="AO118" s="959"/>
      <c r="AP118" s="1035" t="s">
        <v>426</v>
      </c>
      <c r="AQ118" s="1036"/>
      <c r="AR118" s="1036"/>
      <c r="AS118" s="1036"/>
      <c r="AT118" s="1037"/>
      <c r="AU118" s="973"/>
      <c r="AV118" s="974"/>
      <c r="AW118" s="974"/>
      <c r="AX118" s="974"/>
      <c r="AY118" s="974"/>
      <c r="AZ118" s="1038" t="s">
        <v>454</v>
      </c>
      <c r="BA118" s="1030"/>
      <c r="BB118" s="1030"/>
      <c r="BC118" s="1030"/>
      <c r="BD118" s="1030"/>
      <c r="BE118" s="1030"/>
      <c r="BF118" s="1030"/>
      <c r="BG118" s="1030"/>
      <c r="BH118" s="1030"/>
      <c r="BI118" s="1030"/>
      <c r="BJ118" s="1030"/>
      <c r="BK118" s="1030"/>
      <c r="BL118" s="1030"/>
      <c r="BM118" s="1030"/>
      <c r="BN118" s="1030"/>
      <c r="BO118" s="1030"/>
      <c r="BP118" s="1031"/>
      <c r="BQ118" s="1064" t="s">
        <v>130</v>
      </c>
      <c r="BR118" s="1065"/>
      <c r="BS118" s="1065"/>
      <c r="BT118" s="1065"/>
      <c r="BU118" s="1065"/>
      <c r="BV118" s="1065" t="s">
        <v>130</v>
      </c>
      <c r="BW118" s="1065"/>
      <c r="BX118" s="1065"/>
      <c r="BY118" s="1065"/>
      <c r="BZ118" s="1065"/>
      <c r="CA118" s="1065" t="s">
        <v>130</v>
      </c>
      <c r="CB118" s="1065"/>
      <c r="CC118" s="1065"/>
      <c r="CD118" s="1065"/>
      <c r="CE118" s="1065"/>
      <c r="CF118" s="985" t="s">
        <v>130</v>
      </c>
      <c r="CG118" s="986"/>
      <c r="CH118" s="986"/>
      <c r="CI118" s="986"/>
      <c r="CJ118" s="986"/>
      <c r="CK118" s="1013"/>
      <c r="CL118" s="1014"/>
      <c r="CM118" s="987" t="s">
        <v>455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130</v>
      </c>
      <c r="DH118" s="1024"/>
      <c r="DI118" s="1024"/>
      <c r="DJ118" s="1024"/>
      <c r="DK118" s="1025"/>
      <c r="DL118" s="1026" t="s">
        <v>130</v>
      </c>
      <c r="DM118" s="1024"/>
      <c r="DN118" s="1024"/>
      <c r="DO118" s="1024"/>
      <c r="DP118" s="1025"/>
      <c r="DQ118" s="1026" t="s">
        <v>130</v>
      </c>
      <c r="DR118" s="1024"/>
      <c r="DS118" s="1024"/>
      <c r="DT118" s="1024"/>
      <c r="DU118" s="1025"/>
      <c r="DV118" s="1027" t="s">
        <v>130</v>
      </c>
      <c r="DW118" s="1028"/>
      <c r="DX118" s="1028"/>
      <c r="DY118" s="1028"/>
      <c r="DZ118" s="1029"/>
    </row>
    <row r="119" spans="1:130" s="226" customFormat="1" ht="26.25" customHeight="1" x14ac:dyDescent="0.15">
      <c r="A119" s="1121" t="s">
        <v>430</v>
      </c>
      <c r="B119" s="1012"/>
      <c r="C119" s="994" t="s">
        <v>431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130</v>
      </c>
      <c r="AB119" s="965"/>
      <c r="AC119" s="965"/>
      <c r="AD119" s="965"/>
      <c r="AE119" s="966"/>
      <c r="AF119" s="967" t="s">
        <v>130</v>
      </c>
      <c r="AG119" s="965"/>
      <c r="AH119" s="965"/>
      <c r="AI119" s="965"/>
      <c r="AJ119" s="966"/>
      <c r="AK119" s="967" t="s">
        <v>130</v>
      </c>
      <c r="AL119" s="965"/>
      <c r="AM119" s="965"/>
      <c r="AN119" s="965"/>
      <c r="AO119" s="966"/>
      <c r="AP119" s="968" t="s">
        <v>130</v>
      </c>
      <c r="AQ119" s="969"/>
      <c r="AR119" s="969"/>
      <c r="AS119" s="969"/>
      <c r="AT119" s="970"/>
      <c r="AU119" s="975"/>
      <c r="AV119" s="976"/>
      <c r="AW119" s="976"/>
      <c r="AX119" s="976"/>
      <c r="AY119" s="976"/>
      <c r="AZ119" s="247" t="s">
        <v>185</v>
      </c>
      <c r="BA119" s="247"/>
      <c r="BB119" s="247"/>
      <c r="BC119" s="247"/>
      <c r="BD119" s="247"/>
      <c r="BE119" s="247"/>
      <c r="BF119" s="247"/>
      <c r="BG119" s="247"/>
      <c r="BH119" s="247"/>
      <c r="BI119" s="247"/>
      <c r="BJ119" s="247"/>
      <c r="BK119" s="247"/>
      <c r="BL119" s="247"/>
      <c r="BM119" s="247"/>
      <c r="BN119" s="247"/>
      <c r="BO119" s="1042" t="s">
        <v>456</v>
      </c>
      <c r="BP119" s="1070"/>
      <c r="BQ119" s="1064">
        <v>47579812</v>
      </c>
      <c r="BR119" s="1065"/>
      <c r="BS119" s="1065"/>
      <c r="BT119" s="1065"/>
      <c r="BU119" s="1065"/>
      <c r="BV119" s="1065">
        <v>46628173</v>
      </c>
      <c r="BW119" s="1065"/>
      <c r="BX119" s="1065"/>
      <c r="BY119" s="1065"/>
      <c r="BZ119" s="1065"/>
      <c r="CA119" s="1065">
        <v>44583534</v>
      </c>
      <c r="CB119" s="1065"/>
      <c r="CC119" s="1065"/>
      <c r="CD119" s="1065"/>
      <c r="CE119" s="1065"/>
      <c r="CF119" s="1066"/>
      <c r="CG119" s="1067"/>
      <c r="CH119" s="1067"/>
      <c r="CI119" s="1067"/>
      <c r="CJ119" s="1068"/>
      <c r="CK119" s="1015"/>
      <c r="CL119" s="1016"/>
      <c r="CM119" s="1038" t="s">
        <v>457</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22610</v>
      </c>
      <c r="DH119" s="1051"/>
      <c r="DI119" s="1051"/>
      <c r="DJ119" s="1051"/>
      <c r="DK119" s="1052"/>
      <c r="DL119" s="1050">
        <v>19251</v>
      </c>
      <c r="DM119" s="1051"/>
      <c r="DN119" s="1051"/>
      <c r="DO119" s="1051"/>
      <c r="DP119" s="1052"/>
      <c r="DQ119" s="1050">
        <v>15837</v>
      </c>
      <c r="DR119" s="1051"/>
      <c r="DS119" s="1051"/>
      <c r="DT119" s="1051"/>
      <c r="DU119" s="1052"/>
      <c r="DV119" s="1053">
        <v>0.1</v>
      </c>
      <c r="DW119" s="1054"/>
      <c r="DX119" s="1054"/>
      <c r="DY119" s="1054"/>
      <c r="DZ119" s="1055"/>
    </row>
    <row r="120" spans="1:130" s="226" customFormat="1" ht="26.25" customHeight="1" x14ac:dyDescent="0.15">
      <c r="A120" s="1122"/>
      <c r="B120" s="1014"/>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130</v>
      </c>
      <c r="AB120" s="1024"/>
      <c r="AC120" s="1024"/>
      <c r="AD120" s="1024"/>
      <c r="AE120" s="1025"/>
      <c r="AF120" s="1026" t="s">
        <v>130</v>
      </c>
      <c r="AG120" s="1024"/>
      <c r="AH120" s="1024"/>
      <c r="AI120" s="1024"/>
      <c r="AJ120" s="1025"/>
      <c r="AK120" s="1026" t="s">
        <v>130</v>
      </c>
      <c r="AL120" s="1024"/>
      <c r="AM120" s="1024"/>
      <c r="AN120" s="1024"/>
      <c r="AO120" s="1025"/>
      <c r="AP120" s="1027" t="s">
        <v>130</v>
      </c>
      <c r="AQ120" s="1028"/>
      <c r="AR120" s="1028"/>
      <c r="AS120" s="1028"/>
      <c r="AT120" s="1029"/>
      <c r="AU120" s="1056" t="s">
        <v>458</v>
      </c>
      <c r="AV120" s="1057"/>
      <c r="AW120" s="1057"/>
      <c r="AX120" s="1057"/>
      <c r="AY120" s="1058"/>
      <c r="AZ120" s="994" t="s">
        <v>459</v>
      </c>
      <c r="BA120" s="962"/>
      <c r="BB120" s="962"/>
      <c r="BC120" s="962"/>
      <c r="BD120" s="962"/>
      <c r="BE120" s="962"/>
      <c r="BF120" s="962"/>
      <c r="BG120" s="962"/>
      <c r="BH120" s="962"/>
      <c r="BI120" s="962"/>
      <c r="BJ120" s="962"/>
      <c r="BK120" s="962"/>
      <c r="BL120" s="962"/>
      <c r="BM120" s="962"/>
      <c r="BN120" s="962"/>
      <c r="BO120" s="962"/>
      <c r="BP120" s="963"/>
      <c r="BQ120" s="995">
        <v>9248245</v>
      </c>
      <c r="BR120" s="996"/>
      <c r="BS120" s="996"/>
      <c r="BT120" s="996"/>
      <c r="BU120" s="996"/>
      <c r="BV120" s="996">
        <v>10218801</v>
      </c>
      <c r="BW120" s="996"/>
      <c r="BX120" s="996"/>
      <c r="BY120" s="996"/>
      <c r="BZ120" s="996"/>
      <c r="CA120" s="996">
        <v>11133125</v>
      </c>
      <c r="CB120" s="996"/>
      <c r="CC120" s="996"/>
      <c r="CD120" s="996"/>
      <c r="CE120" s="996"/>
      <c r="CF120" s="1009">
        <v>86.5</v>
      </c>
      <c r="CG120" s="1010"/>
      <c r="CH120" s="1010"/>
      <c r="CI120" s="1010"/>
      <c r="CJ120" s="1010"/>
      <c r="CK120" s="1071" t="s">
        <v>460</v>
      </c>
      <c r="CL120" s="1072"/>
      <c r="CM120" s="1072"/>
      <c r="CN120" s="1072"/>
      <c r="CO120" s="1073"/>
      <c r="CP120" s="1079" t="s">
        <v>404</v>
      </c>
      <c r="CQ120" s="1080"/>
      <c r="CR120" s="1080"/>
      <c r="CS120" s="1080"/>
      <c r="CT120" s="1080"/>
      <c r="CU120" s="1080"/>
      <c r="CV120" s="1080"/>
      <c r="CW120" s="1080"/>
      <c r="CX120" s="1080"/>
      <c r="CY120" s="1080"/>
      <c r="CZ120" s="1080"/>
      <c r="DA120" s="1080"/>
      <c r="DB120" s="1080"/>
      <c r="DC120" s="1080"/>
      <c r="DD120" s="1080"/>
      <c r="DE120" s="1080"/>
      <c r="DF120" s="1081"/>
      <c r="DG120" s="995" t="s">
        <v>130</v>
      </c>
      <c r="DH120" s="996"/>
      <c r="DI120" s="996"/>
      <c r="DJ120" s="996"/>
      <c r="DK120" s="996"/>
      <c r="DL120" s="996">
        <v>9587214</v>
      </c>
      <c r="DM120" s="996"/>
      <c r="DN120" s="996"/>
      <c r="DO120" s="996"/>
      <c r="DP120" s="996"/>
      <c r="DQ120" s="996">
        <v>8573496</v>
      </c>
      <c r="DR120" s="996"/>
      <c r="DS120" s="996"/>
      <c r="DT120" s="996"/>
      <c r="DU120" s="996"/>
      <c r="DV120" s="997">
        <v>66.599999999999994</v>
      </c>
      <c r="DW120" s="997"/>
      <c r="DX120" s="997"/>
      <c r="DY120" s="997"/>
      <c r="DZ120" s="998"/>
    </row>
    <row r="121" spans="1:130" s="226" customFormat="1" ht="26.25" customHeight="1" x14ac:dyDescent="0.15">
      <c r="A121" s="1122"/>
      <c r="B121" s="1014"/>
      <c r="C121" s="1039" t="s">
        <v>461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130</v>
      </c>
      <c r="AB121" s="1024"/>
      <c r="AC121" s="1024"/>
      <c r="AD121" s="1024"/>
      <c r="AE121" s="1025"/>
      <c r="AF121" s="1026" t="s">
        <v>130</v>
      </c>
      <c r="AG121" s="1024"/>
      <c r="AH121" s="1024"/>
      <c r="AI121" s="1024"/>
      <c r="AJ121" s="1025"/>
      <c r="AK121" s="1026" t="s">
        <v>130</v>
      </c>
      <c r="AL121" s="1024"/>
      <c r="AM121" s="1024"/>
      <c r="AN121" s="1024"/>
      <c r="AO121" s="1025"/>
      <c r="AP121" s="1027" t="s">
        <v>130</v>
      </c>
      <c r="AQ121" s="1028"/>
      <c r="AR121" s="1028"/>
      <c r="AS121" s="1028"/>
      <c r="AT121" s="1029"/>
      <c r="AU121" s="1059"/>
      <c r="AV121" s="1060"/>
      <c r="AW121" s="1060"/>
      <c r="AX121" s="1060"/>
      <c r="AY121" s="1061"/>
      <c r="AZ121" s="987" t="s">
        <v>462</v>
      </c>
      <c r="BA121" s="988"/>
      <c r="BB121" s="988"/>
      <c r="BC121" s="988"/>
      <c r="BD121" s="988"/>
      <c r="BE121" s="988"/>
      <c r="BF121" s="988"/>
      <c r="BG121" s="988"/>
      <c r="BH121" s="988"/>
      <c r="BI121" s="988"/>
      <c r="BJ121" s="988"/>
      <c r="BK121" s="988"/>
      <c r="BL121" s="988"/>
      <c r="BM121" s="988"/>
      <c r="BN121" s="988"/>
      <c r="BO121" s="988"/>
      <c r="BP121" s="989"/>
      <c r="BQ121" s="990">
        <v>1453265</v>
      </c>
      <c r="BR121" s="991"/>
      <c r="BS121" s="991"/>
      <c r="BT121" s="991"/>
      <c r="BU121" s="991"/>
      <c r="BV121" s="991">
        <v>1272265</v>
      </c>
      <c r="BW121" s="991"/>
      <c r="BX121" s="991"/>
      <c r="BY121" s="991"/>
      <c r="BZ121" s="991"/>
      <c r="CA121" s="991">
        <v>1135385</v>
      </c>
      <c r="CB121" s="991"/>
      <c r="CC121" s="991"/>
      <c r="CD121" s="991"/>
      <c r="CE121" s="991"/>
      <c r="CF121" s="985">
        <v>8.8000000000000007</v>
      </c>
      <c r="CG121" s="986"/>
      <c r="CH121" s="986"/>
      <c r="CI121" s="986"/>
      <c r="CJ121" s="986"/>
      <c r="CK121" s="1074"/>
      <c r="CL121" s="1075"/>
      <c r="CM121" s="1075"/>
      <c r="CN121" s="1075"/>
      <c r="CO121" s="1076"/>
      <c r="CP121" s="1084" t="s">
        <v>402</v>
      </c>
      <c r="CQ121" s="1085"/>
      <c r="CR121" s="1085"/>
      <c r="CS121" s="1085"/>
      <c r="CT121" s="1085"/>
      <c r="CU121" s="1085"/>
      <c r="CV121" s="1085"/>
      <c r="CW121" s="1085"/>
      <c r="CX121" s="1085"/>
      <c r="CY121" s="1085"/>
      <c r="CZ121" s="1085"/>
      <c r="DA121" s="1085"/>
      <c r="DB121" s="1085"/>
      <c r="DC121" s="1085"/>
      <c r="DD121" s="1085"/>
      <c r="DE121" s="1085"/>
      <c r="DF121" s="1086"/>
      <c r="DG121" s="990">
        <v>15397</v>
      </c>
      <c r="DH121" s="991"/>
      <c r="DI121" s="991"/>
      <c r="DJ121" s="991"/>
      <c r="DK121" s="991"/>
      <c r="DL121" s="991">
        <v>2802217</v>
      </c>
      <c r="DM121" s="991"/>
      <c r="DN121" s="991"/>
      <c r="DO121" s="991"/>
      <c r="DP121" s="991"/>
      <c r="DQ121" s="991">
        <v>2539340</v>
      </c>
      <c r="DR121" s="991"/>
      <c r="DS121" s="991"/>
      <c r="DT121" s="991"/>
      <c r="DU121" s="991"/>
      <c r="DV121" s="992">
        <v>19.7</v>
      </c>
      <c r="DW121" s="992"/>
      <c r="DX121" s="992"/>
      <c r="DY121" s="992"/>
      <c r="DZ121" s="993"/>
    </row>
    <row r="122" spans="1:130" s="226" customFormat="1" ht="26.25" customHeight="1" x14ac:dyDescent="0.15">
      <c r="A122" s="1122"/>
      <c r="B122" s="1014"/>
      <c r="C122" s="987" t="s">
        <v>444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130</v>
      </c>
      <c r="AB122" s="1024"/>
      <c r="AC122" s="1024"/>
      <c r="AD122" s="1024"/>
      <c r="AE122" s="1025"/>
      <c r="AF122" s="1026" t="s">
        <v>130</v>
      </c>
      <c r="AG122" s="1024"/>
      <c r="AH122" s="1024"/>
      <c r="AI122" s="1024"/>
      <c r="AJ122" s="1025"/>
      <c r="AK122" s="1026" t="s">
        <v>130</v>
      </c>
      <c r="AL122" s="1024"/>
      <c r="AM122" s="1024"/>
      <c r="AN122" s="1024"/>
      <c r="AO122" s="1025"/>
      <c r="AP122" s="1027" t="s">
        <v>130</v>
      </c>
      <c r="AQ122" s="1028"/>
      <c r="AR122" s="1028"/>
      <c r="AS122" s="1028"/>
      <c r="AT122" s="1029"/>
      <c r="AU122" s="1059"/>
      <c r="AV122" s="1060"/>
      <c r="AW122" s="1060"/>
      <c r="AX122" s="1060"/>
      <c r="AY122" s="1061"/>
      <c r="AZ122" s="1038" t="s">
        <v>463</v>
      </c>
      <c r="BA122" s="1030"/>
      <c r="BB122" s="1030"/>
      <c r="BC122" s="1030"/>
      <c r="BD122" s="1030"/>
      <c r="BE122" s="1030"/>
      <c r="BF122" s="1030"/>
      <c r="BG122" s="1030"/>
      <c r="BH122" s="1030"/>
      <c r="BI122" s="1030"/>
      <c r="BJ122" s="1030"/>
      <c r="BK122" s="1030"/>
      <c r="BL122" s="1030"/>
      <c r="BM122" s="1030"/>
      <c r="BN122" s="1030"/>
      <c r="BO122" s="1030"/>
      <c r="BP122" s="1031"/>
      <c r="BQ122" s="1064">
        <v>29780411</v>
      </c>
      <c r="BR122" s="1065"/>
      <c r="BS122" s="1065"/>
      <c r="BT122" s="1065"/>
      <c r="BU122" s="1065"/>
      <c r="BV122" s="1065">
        <v>30063475</v>
      </c>
      <c r="BW122" s="1065"/>
      <c r="BX122" s="1065"/>
      <c r="BY122" s="1065"/>
      <c r="BZ122" s="1065"/>
      <c r="CA122" s="1065">
        <v>29194478</v>
      </c>
      <c r="CB122" s="1065"/>
      <c r="CC122" s="1065"/>
      <c r="CD122" s="1065"/>
      <c r="CE122" s="1065"/>
      <c r="CF122" s="1082">
        <v>226.9</v>
      </c>
      <c r="CG122" s="1083"/>
      <c r="CH122" s="1083"/>
      <c r="CI122" s="1083"/>
      <c r="CJ122" s="1083"/>
      <c r="CK122" s="1074"/>
      <c r="CL122" s="1075"/>
      <c r="CM122" s="1075"/>
      <c r="CN122" s="1075"/>
      <c r="CO122" s="1076"/>
      <c r="CP122" s="1084" t="s">
        <v>401</v>
      </c>
      <c r="CQ122" s="1085"/>
      <c r="CR122" s="1085"/>
      <c r="CS122" s="1085"/>
      <c r="CT122" s="1085"/>
      <c r="CU122" s="1085"/>
      <c r="CV122" s="1085"/>
      <c r="CW122" s="1085"/>
      <c r="CX122" s="1085"/>
      <c r="CY122" s="1085"/>
      <c r="CZ122" s="1085"/>
      <c r="DA122" s="1085"/>
      <c r="DB122" s="1085"/>
      <c r="DC122" s="1085"/>
      <c r="DD122" s="1085"/>
      <c r="DE122" s="1085"/>
      <c r="DF122" s="1086"/>
      <c r="DG122" s="990">
        <v>157767</v>
      </c>
      <c r="DH122" s="991"/>
      <c r="DI122" s="991"/>
      <c r="DJ122" s="991"/>
      <c r="DK122" s="991"/>
      <c r="DL122" s="991">
        <v>133809</v>
      </c>
      <c r="DM122" s="991"/>
      <c r="DN122" s="991"/>
      <c r="DO122" s="991"/>
      <c r="DP122" s="991"/>
      <c r="DQ122" s="991">
        <v>109456</v>
      </c>
      <c r="DR122" s="991"/>
      <c r="DS122" s="991"/>
      <c r="DT122" s="991"/>
      <c r="DU122" s="991"/>
      <c r="DV122" s="992">
        <v>0.9</v>
      </c>
      <c r="DW122" s="992"/>
      <c r="DX122" s="992"/>
      <c r="DY122" s="992"/>
      <c r="DZ122" s="993"/>
    </row>
    <row r="123" spans="1:130" s="226" customFormat="1" ht="26.25" customHeight="1" x14ac:dyDescent="0.15">
      <c r="A123" s="1122"/>
      <c r="B123" s="1014"/>
      <c r="C123" s="987" t="s">
        <v>450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130</v>
      </c>
      <c r="AB123" s="1024"/>
      <c r="AC123" s="1024"/>
      <c r="AD123" s="1024"/>
      <c r="AE123" s="1025"/>
      <c r="AF123" s="1026" t="s">
        <v>130</v>
      </c>
      <c r="AG123" s="1024"/>
      <c r="AH123" s="1024"/>
      <c r="AI123" s="1024"/>
      <c r="AJ123" s="1025"/>
      <c r="AK123" s="1026" t="s">
        <v>130</v>
      </c>
      <c r="AL123" s="1024"/>
      <c r="AM123" s="1024"/>
      <c r="AN123" s="1024"/>
      <c r="AO123" s="1025"/>
      <c r="AP123" s="1027" t="s">
        <v>130</v>
      </c>
      <c r="AQ123" s="1028"/>
      <c r="AR123" s="1028"/>
      <c r="AS123" s="1028"/>
      <c r="AT123" s="1029"/>
      <c r="AU123" s="1062"/>
      <c r="AV123" s="1063"/>
      <c r="AW123" s="1063"/>
      <c r="AX123" s="1063"/>
      <c r="AY123" s="1063"/>
      <c r="AZ123" s="247" t="s">
        <v>185</v>
      </c>
      <c r="BA123" s="247"/>
      <c r="BB123" s="247"/>
      <c r="BC123" s="247"/>
      <c r="BD123" s="247"/>
      <c r="BE123" s="247"/>
      <c r="BF123" s="247"/>
      <c r="BG123" s="247"/>
      <c r="BH123" s="247"/>
      <c r="BI123" s="247"/>
      <c r="BJ123" s="247"/>
      <c r="BK123" s="247"/>
      <c r="BL123" s="247"/>
      <c r="BM123" s="247"/>
      <c r="BN123" s="247"/>
      <c r="BO123" s="1042" t="s">
        <v>464</v>
      </c>
      <c r="BP123" s="1070"/>
      <c r="BQ123" s="1128">
        <v>40481921</v>
      </c>
      <c r="BR123" s="1129"/>
      <c r="BS123" s="1129"/>
      <c r="BT123" s="1129"/>
      <c r="BU123" s="1129"/>
      <c r="BV123" s="1129">
        <v>41554541</v>
      </c>
      <c r="BW123" s="1129"/>
      <c r="BX123" s="1129"/>
      <c r="BY123" s="1129"/>
      <c r="BZ123" s="1129"/>
      <c r="CA123" s="1129">
        <v>41462988</v>
      </c>
      <c r="CB123" s="1129"/>
      <c r="CC123" s="1129"/>
      <c r="CD123" s="1129"/>
      <c r="CE123" s="1129"/>
      <c r="CF123" s="1066"/>
      <c r="CG123" s="1067"/>
      <c r="CH123" s="1067"/>
      <c r="CI123" s="1067"/>
      <c r="CJ123" s="1068"/>
      <c r="CK123" s="1074"/>
      <c r="CL123" s="1075"/>
      <c r="CM123" s="1075"/>
      <c r="CN123" s="1075"/>
      <c r="CO123" s="1076"/>
      <c r="CP123" s="1084" t="s">
        <v>399</v>
      </c>
      <c r="CQ123" s="1085"/>
      <c r="CR123" s="1085"/>
      <c r="CS123" s="1085"/>
      <c r="CT123" s="1085"/>
      <c r="CU123" s="1085"/>
      <c r="CV123" s="1085"/>
      <c r="CW123" s="1085"/>
      <c r="CX123" s="1085"/>
      <c r="CY123" s="1085"/>
      <c r="CZ123" s="1085"/>
      <c r="DA123" s="1085"/>
      <c r="DB123" s="1085"/>
      <c r="DC123" s="1085"/>
      <c r="DD123" s="1085"/>
      <c r="DE123" s="1085"/>
      <c r="DF123" s="1086"/>
      <c r="DG123" s="1023">
        <v>2632</v>
      </c>
      <c r="DH123" s="1024"/>
      <c r="DI123" s="1024"/>
      <c r="DJ123" s="1024"/>
      <c r="DK123" s="1025"/>
      <c r="DL123" s="1026">
        <v>2839</v>
      </c>
      <c r="DM123" s="1024"/>
      <c r="DN123" s="1024"/>
      <c r="DO123" s="1024"/>
      <c r="DP123" s="1025"/>
      <c r="DQ123" s="1026">
        <v>11166</v>
      </c>
      <c r="DR123" s="1024"/>
      <c r="DS123" s="1024"/>
      <c r="DT123" s="1024"/>
      <c r="DU123" s="1025"/>
      <c r="DV123" s="1027">
        <v>0.1</v>
      </c>
      <c r="DW123" s="1028"/>
      <c r="DX123" s="1028"/>
      <c r="DY123" s="1028"/>
      <c r="DZ123" s="1029"/>
    </row>
    <row r="124" spans="1:130" s="226" customFormat="1" ht="26.25" customHeight="1" thickBot="1" x14ac:dyDescent="0.2">
      <c r="A124" s="1122"/>
      <c r="B124" s="1014"/>
      <c r="C124" s="987" t="s">
        <v>453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130</v>
      </c>
      <c r="AB124" s="1024"/>
      <c r="AC124" s="1024"/>
      <c r="AD124" s="1024"/>
      <c r="AE124" s="1025"/>
      <c r="AF124" s="1026" t="s">
        <v>130</v>
      </c>
      <c r="AG124" s="1024"/>
      <c r="AH124" s="1024"/>
      <c r="AI124" s="1024"/>
      <c r="AJ124" s="1025"/>
      <c r="AK124" s="1026" t="s">
        <v>130</v>
      </c>
      <c r="AL124" s="1024"/>
      <c r="AM124" s="1024"/>
      <c r="AN124" s="1024"/>
      <c r="AO124" s="1025"/>
      <c r="AP124" s="1027" t="s">
        <v>130</v>
      </c>
      <c r="AQ124" s="1028"/>
      <c r="AR124" s="1028"/>
      <c r="AS124" s="1028"/>
      <c r="AT124" s="1029"/>
      <c r="AU124" s="1124" t="s">
        <v>465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61.7</v>
      </c>
      <c r="BR124" s="1092"/>
      <c r="BS124" s="1092"/>
      <c r="BT124" s="1092"/>
      <c r="BU124" s="1092"/>
      <c r="BV124" s="1092">
        <v>41.4</v>
      </c>
      <c r="BW124" s="1092"/>
      <c r="BX124" s="1092"/>
      <c r="BY124" s="1092"/>
      <c r="BZ124" s="1092"/>
      <c r="CA124" s="1092">
        <v>24.2</v>
      </c>
      <c r="CB124" s="1092"/>
      <c r="CC124" s="1092"/>
      <c r="CD124" s="1092"/>
      <c r="CE124" s="1092"/>
      <c r="CF124" s="1093"/>
      <c r="CG124" s="1094"/>
      <c r="CH124" s="1094"/>
      <c r="CI124" s="1094"/>
      <c r="CJ124" s="1095"/>
      <c r="CK124" s="1077"/>
      <c r="CL124" s="1077"/>
      <c r="CM124" s="1077"/>
      <c r="CN124" s="1077"/>
      <c r="CO124" s="1078"/>
      <c r="CP124" s="1084" t="s">
        <v>466</v>
      </c>
      <c r="CQ124" s="1085"/>
      <c r="CR124" s="1085"/>
      <c r="CS124" s="1085"/>
      <c r="CT124" s="1085"/>
      <c r="CU124" s="1085"/>
      <c r="CV124" s="1085"/>
      <c r="CW124" s="1085"/>
      <c r="CX124" s="1085"/>
      <c r="CY124" s="1085"/>
      <c r="CZ124" s="1085"/>
      <c r="DA124" s="1085"/>
      <c r="DB124" s="1085"/>
      <c r="DC124" s="1085"/>
      <c r="DD124" s="1085"/>
      <c r="DE124" s="1085"/>
      <c r="DF124" s="1086"/>
      <c r="DG124" s="1069">
        <v>13741815</v>
      </c>
      <c r="DH124" s="1051"/>
      <c r="DI124" s="1051"/>
      <c r="DJ124" s="1051"/>
      <c r="DK124" s="1052"/>
      <c r="DL124" s="1050" t="s">
        <v>130</v>
      </c>
      <c r="DM124" s="1051"/>
      <c r="DN124" s="1051"/>
      <c r="DO124" s="1051"/>
      <c r="DP124" s="1052"/>
      <c r="DQ124" s="1050" t="s">
        <v>130</v>
      </c>
      <c r="DR124" s="1051"/>
      <c r="DS124" s="1051"/>
      <c r="DT124" s="1051"/>
      <c r="DU124" s="1052"/>
      <c r="DV124" s="1053" t="s">
        <v>130</v>
      </c>
      <c r="DW124" s="1054"/>
      <c r="DX124" s="1054"/>
      <c r="DY124" s="1054"/>
      <c r="DZ124" s="1055"/>
    </row>
    <row r="125" spans="1:130" s="226" customFormat="1" ht="26.25" customHeight="1" x14ac:dyDescent="0.15">
      <c r="A125" s="1122"/>
      <c r="B125" s="1014"/>
      <c r="C125" s="987" t="s">
        <v>455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130</v>
      </c>
      <c r="AB125" s="1024"/>
      <c r="AC125" s="1024"/>
      <c r="AD125" s="1024"/>
      <c r="AE125" s="1025"/>
      <c r="AF125" s="1026" t="s">
        <v>130</v>
      </c>
      <c r="AG125" s="1024"/>
      <c r="AH125" s="1024"/>
      <c r="AI125" s="1024"/>
      <c r="AJ125" s="1025"/>
      <c r="AK125" s="1026" t="s">
        <v>130</v>
      </c>
      <c r="AL125" s="1024"/>
      <c r="AM125" s="1024"/>
      <c r="AN125" s="1024"/>
      <c r="AO125" s="1025"/>
      <c r="AP125" s="1027" t="s">
        <v>130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467</v>
      </c>
      <c r="CL125" s="1072"/>
      <c r="CM125" s="1072"/>
      <c r="CN125" s="1072"/>
      <c r="CO125" s="1073"/>
      <c r="CP125" s="994" t="s">
        <v>468</v>
      </c>
      <c r="CQ125" s="962"/>
      <c r="CR125" s="962"/>
      <c r="CS125" s="962"/>
      <c r="CT125" s="962"/>
      <c r="CU125" s="962"/>
      <c r="CV125" s="962"/>
      <c r="CW125" s="962"/>
      <c r="CX125" s="962"/>
      <c r="CY125" s="962"/>
      <c r="CZ125" s="962"/>
      <c r="DA125" s="962"/>
      <c r="DB125" s="962"/>
      <c r="DC125" s="962"/>
      <c r="DD125" s="962"/>
      <c r="DE125" s="962"/>
      <c r="DF125" s="963"/>
      <c r="DG125" s="995" t="s">
        <v>130</v>
      </c>
      <c r="DH125" s="996"/>
      <c r="DI125" s="996"/>
      <c r="DJ125" s="996"/>
      <c r="DK125" s="996"/>
      <c r="DL125" s="996" t="s">
        <v>130</v>
      </c>
      <c r="DM125" s="996"/>
      <c r="DN125" s="996"/>
      <c r="DO125" s="996"/>
      <c r="DP125" s="996"/>
      <c r="DQ125" s="996" t="s">
        <v>130</v>
      </c>
      <c r="DR125" s="996"/>
      <c r="DS125" s="996"/>
      <c r="DT125" s="996"/>
      <c r="DU125" s="996"/>
      <c r="DV125" s="997" t="s">
        <v>130</v>
      </c>
      <c r="DW125" s="997"/>
      <c r="DX125" s="997"/>
      <c r="DY125" s="997"/>
      <c r="DZ125" s="998"/>
    </row>
    <row r="126" spans="1:130" s="226" customFormat="1" ht="26.25" customHeight="1" thickBot="1" x14ac:dyDescent="0.2">
      <c r="A126" s="1122"/>
      <c r="B126" s="1014"/>
      <c r="C126" s="987" t="s">
        <v>457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130</v>
      </c>
      <c r="AB126" s="1024"/>
      <c r="AC126" s="1024"/>
      <c r="AD126" s="1024"/>
      <c r="AE126" s="1025"/>
      <c r="AF126" s="1026" t="s">
        <v>130</v>
      </c>
      <c r="AG126" s="1024"/>
      <c r="AH126" s="1024"/>
      <c r="AI126" s="1024"/>
      <c r="AJ126" s="1025"/>
      <c r="AK126" s="1026" t="s">
        <v>130</v>
      </c>
      <c r="AL126" s="1024"/>
      <c r="AM126" s="1024"/>
      <c r="AN126" s="1024"/>
      <c r="AO126" s="1025"/>
      <c r="AP126" s="1027" t="s">
        <v>130</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469</v>
      </c>
      <c r="CQ126" s="988"/>
      <c r="CR126" s="988"/>
      <c r="CS126" s="988"/>
      <c r="CT126" s="988"/>
      <c r="CU126" s="988"/>
      <c r="CV126" s="988"/>
      <c r="CW126" s="988"/>
      <c r="CX126" s="988"/>
      <c r="CY126" s="988"/>
      <c r="CZ126" s="988"/>
      <c r="DA126" s="988"/>
      <c r="DB126" s="988"/>
      <c r="DC126" s="988"/>
      <c r="DD126" s="988"/>
      <c r="DE126" s="988"/>
      <c r="DF126" s="989"/>
      <c r="DG126" s="990" t="s">
        <v>130</v>
      </c>
      <c r="DH126" s="991"/>
      <c r="DI126" s="991"/>
      <c r="DJ126" s="991"/>
      <c r="DK126" s="991"/>
      <c r="DL126" s="991" t="s">
        <v>130</v>
      </c>
      <c r="DM126" s="991"/>
      <c r="DN126" s="991"/>
      <c r="DO126" s="991"/>
      <c r="DP126" s="991"/>
      <c r="DQ126" s="991" t="s">
        <v>130</v>
      </c>
      <c r="DR126" s="991"/>
      <c r="DS126" s="991"/>
      <c r="DT126" s="991"/>
      <c r="DU126" s="991"/>
      <c r="DV126" s="992" t="s">
        <v>130</v>
      </c>
      <c r="DW126" s="992"/>
      <c r="DX126" s="992"/>
      <c r="DY126" s="992"/>
      <c r="DZ126" s="993"/>
    </row>
    <row r="127" spans="1:130" s="226" customFormat="1" ht="26.25" customHeight="1" x14ac:dyDescent="0.15">
      <c r="A127" s="1123"/>
      <c r="B127" s="1016"/>
      <c r="C127" s="1038" t="s">
        <v>470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10646</v>
      </c>
      <c r="AB127" s="1024"/>
      <c r="AC127" s="1024"/>
      <c r="AD127" s="1024"/>
      <c r="AE127" s="1025"/>
      <c r="AF127" s="1026">
        <v>5064</v>
      </c>
      <c r="AG127" s="1024"/>
      <c r="AH127" s="1024"/>
      <c r="AI127" s="1024"/>
      <c r="AJ127" s="1025"/>
      <c r="AK127" s="1026">
        <v>4056</v>
      </c>
      <c r="AL127" s="1024"/>
      <c r="AM127" s="1024"/>
      <c r="AN127" s="1024"/>
      <c r="AO127" s="1025"/>
      <c r="AP127" s="1027">
        <v>0</v>
      </c>
      <c r="AQ127" s="1028"/>
      <c r="AR127" s="1028"/>
      <c r="AS127" s="1028"/>
      <c r="AT127" s="1029"/>
      <c r="AU127" s="228"/>
      <c r="AV127" s="228"/>
      <c r="AW127" s="228"/>
      <c r="AX127" s="1096" t="s">
        <v>471</v>
      </c>
      <c r="AY127" s="1097"/>
      <c r="AZ127" s="1097"/>
      <c r="BA127" s="1097"/>
      <c r="BB127" s="1097"/>
      <c r="BC127" s="1097"/>
      <c r="BD127" s="1097"/>
      <c r="BE127" s="1098"/>
      <c r="BF127" s="1099" t="s">
        <v>472</v>
      </c>
      <c r="BG127" s="1097"/>
      <c r="BH127" s="1097"/>
      <c r="BI127" s="1097"/>
      <c r="BJ127" s="1097"/>
      <c r="BK127" s="1097"/>
      <c r="BL127" s="1098"/>
      <c r="BM127" s="1099" t="s">
        <v>473</v>
      </c>
      <c r="BN127" s="1097"/>
      <c r="BO127" s="1097"/>
      <c r="BP127" s="1097"/>
      <c r="BQ127" s="1097"/>
      <c r="BR127" s="1097"/>
      <c r="BS127" s="1098"/>
      <c r="BT127" s="1099" t="s">
        <v>474</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475</v>
      </c>
      <c r="CQ127" s="988"/>
      <c r="CR127" s="988"/>
      <c r="CS127" s="988"/>
      <c r="CT127" s="988"/>
      <c r="CU127" s="988"/>
      <c r="CV127" s="988"/>
      <c r="CW127" s="988"/>
      <c r="CX127" s="988"/>
      <c r="CY127" s="988"/>
      <c r="CZ127" s="988"/>
      <c r="DA127" s="988"/>
      <c r="DB127" s="988"/>
      <c r="DC127" s="988"/>
      <c r="DD127" s="988"/>
      <c r="DE127" s="988"/>
      <c r="DF127" s="989"/>
      <c r="DG127" s="990" t="s">
        <v>130</v>
      </c>
      <c r="DH127" s="991"/>
      <c r="DI127" s="991"/>
      <c r="DJ127" s="991"/>
      <c r="DK127" s="991"/>
      <c r="DL127" s="991" t="s">
        <v>130</v>
      </c>
      <c r="DM127" s="991"/>
      <c r="DN127" s="991"/>
      <c r="DO127" s="991"/>
      <c r="DP127" s="991"/>
      <c r="DQ127" s="991" t="s">
        <v>130</v>
      </c>
      <c r="DR127" s="991"/>
      <c r="DS127" s="991"/>
      <c r="DT127" s="991"/>
      <c r="DU127" s="991"/>
      <c r="DV127" s="992" t="s">
        <v>130</v>
      </c>
      <c r="DW127" s="992"/>
      <c r="DX127" s="992"/>
      <c r="DY127" s="992"/>
      <c r="DZ127" s="993"/>
    </row>
    <row r="128" spans="1:130" s="226" customFormat="1" ht="26.25" customHeight="1" thickBot="1" x14ac:dyDescent="0.2">
      <c r="A128" s="1106" t="s">
        <v>476</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477</v>
      </c>
      <c r="X128" s="1108"/>
      <c r="Y128" s="1108"/>
      <c r="Z128" s="1109"/>
      <c r="AA128" s="1110">
        <v>163403</v>
      </c>
      <c r="AB128" s="1111"/>
      <c r="AC128" s="1111"/>
      <c r="AD128" s="1111"/>
      <c r="AE128" s="1112"/>
      <c r="AF128" s="1113">
        <v>156629</v>
      </c>
      <c r="AG128" s="1111"/>
      <c r="AH128" s="1111"/>
      <c r="AI128" s="1111"/>
      <c r="AJ128" s="1112"/>
      <c r="AK128" s="1113">
        <v>159310</v>
      </c>
      <c r="AL128" s="1111"/>
      <c r="AM128" s="1111"/>
      <c r="AN128" s="1111"/>
      <c r="AO128" s="1112"/>
      <c r="AP128" s="1114"/>
      <c r="AQ128" s="1115"/>
      <c r="AR128" s="1115"/>
      <c r="AS128" s="1115"/>
      <c r="AT128" s="1116"/>
      <c r="AU128" s="228"/>
      <c r="AV128" s="228"/>
      <c r="AW128" s="228"/>
      <c r="AX128" s="961" t="s">
        <v>478</v>
      </c>
      <c r="AY128" s="962"/>
      <c r="AZ128" s="962"/>
      <c r="BA128" s="962"/>
      <c r="BB128" s="962"/>
      <c r="BC128" s="962"/>
      <c r="BD128" s="962"/>
      <c r="BE128" s="963"/>
      <c r="BF128" s="1117" t="s">
        <v>130</v>
      </c>
      <c r="BG128" s="1118"/>
      <c r="BH128" s="1118"/>
      <c r="BI128" s="1118"/>
      <c r="BJ128" s="1118"/>
      <c r="BK128" s="1118"/>
      <c r="BL128" s="1119"/>
      <c r="BM128" s="1117">
        <v>12.69</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479</v>
      </c>
      <c r="CQ128" s="791"/>
      <c r="CR128" s="791"/>
      <c r="CS128" s="791"/>
      <c r="CT128" s="791"/>
      <c r="CU128" s="791"/>
      <c r="CV128" s="791"/>
      <c r="CW128" s="791"/>
      <c r="CX128" s="791"/>
      <c r="CY128" s="791"/>
      <c r="CZ128" s="791"/>
      <c r="DA128" s="791"/>
      <c r="DB128" s="791"/>
      <c r="DC128" s="791"/>
      <c r="DD128" s="791"/>
      <c r="DE128" s="791"/>
      <c r="DF128" s="1101"/>
      <c r="DG128" s="1102">
        <v>780</v>
      </c>
      <c r="DH128" s="1103"/>
      <c r="DI128" s="1103"/>
      <c r="DJ128" s="1103"/>
      <c r="DK128" s="1103"/>
      <c r="DL128" s="1103">
        <v>1674</v>
      </c>
      <c r="DM128" s="1103"/>
      <c r="DN128" s="1103"/>
      <c r="DO128" s="1103"/>
      <c r="DP128" s="1103"/>
      <c r="DQ128" s="1103">
        <v>2189</v>
      </c>
      <c r="DR128" s="1103"/>
      <c r="DS128" s="1103"/>
      <c r="DT128" s="1103"/>
      <c r="DU128" s="1103"/>
      <c r="DV128" s="1104">
        <v>0</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480</v>
      </c>
      <c r="X129" s="1136"/>
      <c r="Y129" s="1136"/>
      <c r="Z129" s="1137"/>
      <c r="AA129" s="1023">
        <v>15179438</v>
      </c>
      <c r="AB129" s="1024"/>
      <c r="AC129" s="1024"/>
      <c r="AD129" s="1024"/>
      <c r="AE129" s="1025"/>
      <c r="AF129" s="1026">
        <v>15845838</v>
      </c>
      <c r="AG129" s="1024"/>
      <c r="AH129" s="1024"/>
      <c r="AI129" s="1024"/>
      <c r="AJ129" s="1025"/>
      <c r="AK129" s="1026">
        <v>16254314</v>
      </c>
      <c r="AL129" s="1024"/>
      <c r="AM129" s="1024"/>
      <c r="AN129" s="1024"/>
      <c r="AO129" s="1025"/>
      <c r="AP129" s="1138"/>
      <c r="AQ129" s="1139"/>
      <c r="AR129" s="1139"/>
      <c r="AS129" s="1139"/>
      <c r="AT129" s="1140"/>
      <c r="AU129" s="229"/>
      <c r="AV129" s="229"/>
      <c r="AW129" s="229"/>
      <c r="AX129" s="1130" t="s">
        <v>481</v>
      </c>
      <c r="AY129" s="988"/>
      <c r="AZ129" s="988"/>
      <c r="BA129" s="988"/>
      <c r="BB129" s="988"/>
      <c r="BC129" s="988"/>
      <c r="BD129" s="988"/>
      <c r="BE129" s="989"/>
      <c r="BF129" s="1131" t="s">
        <v>130</v>
      </c>
      <c r="BG129" s="1132"/>
      <c r="BH129" s="1132"/>
      <c r="BI129" s="1132"/>
      <c r="BJ129" s="1132"/>
      <c r="BK129" s="1132"/>
      <c r="BL129" s="1133"/>
      <c r="BM129" s="1131">
        <v>17.690000000000001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482</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483</v>
      </c>
      <c r="X130" s="1136"/>
      <c r="Y130" s="1136"/>
      <c r="Z130" s="1137"/>
      <c r="AA130" s="1023">
        <v>3685644</v>
      </c>
      <c r="AB130" s="1024"/>
      <c r="AC130" s="1024"/>
      <c r="AD130" s="1024"/>
      <c r="AE130" s="1025"/>
      <c r="AF130" s="1026">
        <v>3590873</v>
      </c>
      <c r="AG130" s="1024"/>
      <c r="AH130" s="1024"/>
      <c r="AI130" s="1024"/>
      <c r="AJ130" s="1025"/>
      <c r="AK130" s="1026">
        <v>3388679</v>
      </c>
      <c r="AL130" s="1024"/>
      <c r="AM130" s="1024"/>
      <c r="AN130" s="1024"/>
      <c r="AO130" s="1025"/>
      <c r="AP130" s="1138"/>
      <c r="AQ130" s="1139"/>
      <c r="AR130" s="1139"/>
      <c r="AS130" s="1139"/>
      <c r="AT130" s="1140"/>
      <c r="AU130" s="229"/>
      <c r="AV130" s="229"/>
      <c r="AW130" s="229"/>
      <c r="AX130" s="1130" t="s">
        <v>484</v>
      </c>
      <c r="AY130" s="988"/>
      <c r="AZ130" s="988"/>
      <c r="BA130" s="988"/>
      <c r="BB130" s="988"/>
      <c r="BC130" s="988"/>
      <c r="BD130" s="988"/>
      <c r="BE130" s="989"/>
      <c r="BF130" s="1166">
        <v>8.8000000000000007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485</v>
      </c>
      <c r="X131" s="1173"/>
      <c r="Y131" s="1173"/>
      <c r="Z131" s="1174"/>
      <c r="AA131" s="1069">
        <v>11493794</v>
      </c>
      <c r="AB131" s="1051"/>
      <c r="AC131" s="1051"/>
      <c r="AD131" s="1051"/>
      <c r="AE131" s="1052"/>
      <c r="AF131" s="1050">
        <v>12254965</v>
      </c>
      <c r="AG131" s="1051"/>
      <c r="AH131" s="1051"/>
      <c r="AI131" s="1051"/>
      <c r="AJ131" s="1052"/>
      <c r="AK131" s="1050">
        <v>12865635</v>
      </c>
      <c r="AL131" s="1051"/>
      <c r="AM131" s="1051"/>
      <c r="AN131" s="1051"/>
      <c r="AO131" s="1052"/>
      <c r="AP131" s="1175"/>
      <c r="AQ131" s="1176"/>
      <c r="AR131" s="1176"/>
      <c r="AS131" s="1176"/>
      <c r="AT131" s="1177"/>
      <c r="AU131" s="229"/>
      <c r="AV131" s="229"/>
      <c r="AW131" s="229"/>
      <c r="AX131" s="1148" t="s">
        <v>486</v>
      </c>
      <c r="AY131" s="791"/>
      <c r="AZ131" s="791"/>
      <c r="BA131" s="791"/>
      <c r="BB131" s="791"/>
      <c r="BC131" s="791"/>
      <c r="BD131" s="791"/>
      <c r="BE131" s="1101"/>
      <c r="BF131" s="1149">
        <v>24.2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487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488</v>
      </c>
      <c r="W132" s="1159"/>
      <c r="X132" s="1159"/>
      <c r="Y132" s="1159"/>
      <c r="Z132" s="1160"/>
      <c r="AA132" s="1161">
        <v>10.51668405</v>
      </c>
      <c r="AB132" s="1162"/>
      <c r="AC132" s="1162"/>
      <c r="AD132" s="1162"/>
      <c r="AE132" s="1163"/>
      <c r="AF132" s="1164">
        <v>8.4005054280000007</v>
      </c>
      <c r="AG132" s="1162"/>
      <c r="AH132" s="1162"/>
      <c r="AI132" s="1162"/>
      <c r="AJ132" s="1163"/>
      <c r="AK132" s="1164">
        <v>7.7719988170000001</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489</v>
      </c>
      <c r="W133" s="1142"/>
      <c r="X133" s="1142"/>
      <c r="Y133" s="1142"/>
      <c r="Z133" s="1143"/>
      <c r="AA133" s="1144">
        <v>10</v>
      </c>
      <c r="AB133" s="1145"/>
      <c r="AC133" s="1145"/>
      <c r="AD133" s="1145"/>
      <c r="AE133" s="1146"/>
      <c r="AF133" s="1144">
        <v>9.6</v>
      </c>
      <c r="AG133" s="1145"/>
      <c r="AH133" s="1145"/>
      <c r="AI133" s="1145"/>
      <c r="AJ133" s="1146"/>
      <c r="AK133" s="1144">
        <v>8.8000000000000007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65Ug3OqyDGO5mRoERyoM3czKpyAYRFbC+ajjNugtaYxMAZ+OH+u0AsgBO7rmdPKD5sfat27scg1DTw/2wY+0Q==" saltValue="xwOCq/NwRzOwLZ1F7C6E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B21" sqref="BB2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owzn4CdoO4WxgxvGdqBvcWQQSoW3zjNLraxiGo++FX4V+b0Bb6p9uTrJkZx8j6NoCbcQ5mDKyQsLo93zu6Rrg==" saltValue="muuxWeWeuP1197NNGrXq1w=="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493</v>
      </c>
      <c r="AP7" s="268"/>
      <c r="AQ7" s="269" t="s">
        <v>494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495</v>
      </c>
      <c r="AQ8" s="275" t="s">
        <v>496</v>
      </c>
      <c r="AR8" s="276" t="s">
        <v>497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498</v>
      </c>
      <c r="AL9" s="1182"/>
      <c r="AM9" s="1182"/>
      <c r="AN9" s="1183"/>
      <c r="AO9" s="277">
        <v>4394636</v>
      </c>
      <c r="AP9" s="277">
        <v>157893</v>
      </c>
      <c r="AQ9" s="278">
        <v>104625</v>
      </c>
      <c r="AR9" s="279">
        <v>50.9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499</v>
      </c>
      <c r="AL10" s="1182"/>
      <c r="AM10" s="1182"/>
      <c r="AN10" s="1183"/>
      <c r="AO10" s="280">
        <v>18096</v>
      </c>
      <c r="AP10" s="280">
        <v>650</v>
      </c>
      <c r="AQ10" s="281">
        <v>9752</v>
      </c>
      <c r="AR10" s="282">
        <v>-93.3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500</v>
      </c>
      <c r="AL11" s="1182"/>
      <c r="AM11" s="1182"/>
      <c r="AN11" s="1183"/>
      <c r="AO11" s="280" t="s">
        <v>501</v>
      </c>
      <c r="AP11" s="280" t="s">
        <v>501</v>
      </c>
      <c r="AQ11" s="281">
        <v>1608</v>
      </c>
      <c r="AR11" s="282" t="s">
        <v>501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502</v>
      </c>
      <c r="AL12" s="1182"/>
      <c r="AM12" s="1182"/>
      <c r="AN12" s="1183"/>
      <c r="AO12" s="280" t="s">
        <v>501</v>
      </c>
      <c r="AP12" s="280" t="s">
        <v>501</v>
      </c>
      <c r="AQ12" s="281">
        <v>4</v>
      </c>
      <c r="AR12" s="282" t="s">
        <v>501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503</v>
      </c>
      <c r="AL13" s="1182"/>
      <c r="AM13" s="1182"/>
      <c r="AN13" s="1183"/>
      <c r="AO13" s="280">
        <v>74700</v>
      </c>
      <c r="AP13" s="280">
        <v>2684</v>
      </c>
      <c r="AQ13" s="281">
        <v>4175</v>
      </c>
      <c r="AR13" s="282">
        <v>-35.700000000000003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504</v>
      </c>
      <c r="AL14" s="1182"/>
      <c r="AM14" s="1182"/>
      <c r="AN14" s="1183"/>
      <c r="AO14" s="280">
        <v>36326</v>
      </c>
      <c r="AP14" s="280">
        <v>1305</v>
      </c>
      <c r="AQ14" s="281">
        <v>2340</v>
      </c>
      <c r="AR14" s="282">
        <v>-44.2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505</v>
      </c>
      <c r="AL15" s="1185"/>
      <c r="AM15" s="1185"/>
      <c r="AN15" s="1186"/>
      <c r="AO15" s="280">
        <v>-250401</v>
      </c>
      <c r="AP15" s="280">
        <v>-8997</v>
      </c>
      <c r="AQ15" s="281">
        <v>-8060</v>
      </c>
      <c r="AR15" s="282">
        <v>11.6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185</v>
      </c>
      <c r="AL16" s="1185"/>
      <c r="AM16" s="1185"/>
      <c r="AN16" s="1186"/>
      <c r="AO16" s="280">
        <v>4273357</v>
      </c>
      <c r="AP16" s="280">
        <v>153536</v>
      </c>
      <c r="AQ16" s="281">
        <v>114444</v>
      </c>
      <c r="AR16" s="282">
        <v>34.200000000000003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510</v>
      </c>
      <c r="AL21" s="1188"/>
      <c r="AM21" s="1188"/>
      <c r="AN21" s="1189"/>
      <c r="AO21" s="293">
        <v>17.21</v>
      </c>
      <c r="AP21" s="294">
        <v>10.6</v>
      </c>
      <c r="AQ21" s="295">
        <v>6.61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511</v>
      </c>
      <c r="AL22" s="1188"/>
      <c r="AM22" s="1188"/>
      <c r="AN22" s="1189"/>
      <c r="AO22" s="298">
        <v>98.6</v>
      </c>
      <c r="AP22" s="299">
        <v>97.5</v>
      </c>
      <c r="AQ22" s="300">
        <v>1.1000000000000001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512</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493</v>
      </c>
      <c r="AP30" s="268"/>
      <c r="AQ30" s="269" t="s">
        <v>494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495</v>
      </c>
      <c r="AQ31" s="275" t="s">
        <v>496</v>
      </c>
      <c r="AR31" s="276" t="s">
        <v>497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515</v>
      </c>
      <c r="AL32" s="1196"/>
      <c r="AM32" s="1196"/>
      <c r="AN32" s="1197"/>
      <c r="AO32" s="308">
        <v>3456841</v>
      </c>
      <c r="AP32" s="308">
        <v>124199</v>
      </c>
      <c r="AQ32" s="309">
        <v>72468</v>
      </c>
      <c r="AR32" s="310">
        <v>71.400000000000006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516</v>
      </c>
      <c r="AL33" s="1196"/>
      <c r="AM33" s="1196"/>
      <c r="AN33" s="1197"/>
      <c r="AO33" s="308" t="s">
        <v>501</v>
      </c>
      <c r="AP33" s="308" t="s">
        <v>501</v>
      </c>
      <c r="AQ33" s="309" t="s">
        <v>501</v>
      </c>
      <c r="AR33" s="310" t="s">
        <v>501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517</v>
      </c>
      <c r="AL34" s="1196"/>
      <c r="AM34" s="1196"/>
      <c r="AN34" s="1197"/>
      <c r="AO34" s="308" t="s">
        <v>501</v>
      </c>
      <c r="AP34" s="308" t="s">
        <v>501</v>
      </c>
      <c r="AQ34" s="309">
        <v>1</v>
      </c>
      <c r="AR34" s="310" t="s">
        <v>501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518</v>
      </c>
      <c r="AL35" s="1196"/>
      <c r="AM35" s="1196"/>
      <c r="AN35" s="1197"/>
      <c r="AO35" s="308">
        <v>1087009</v>
      </c>
      <c r="AP35" s="308">
        <v>39055</v>
      </c>
      <c r="AQ35" s="309">
        <v>17710</v>
      </c>
      <c r="AR35" s="310">
        <v>120.5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519</v>
      </c>
      <c r="AL36" s="1196"/>
      <c r="AM36" s="1196"/>
      <c r="AN36" s="1197"/>
      <c r="AO36" s="308" t="s">
        <v>501</v>
      </c>
      <c r="AP36" s="308" t="s">
        <v>501</v>
      </c>
      <c r="AQ36" s="309">
        <v>2475</v>
      </c>
      <c r="AR36" s="310" t="s">
        <v>501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520</v>
      </c>
      <c r="AL37" s="1196"/>
      <c r="AM37" s="1196"/>
      <c r="AN37" s="1197"/>
      <c r="AO37" s="308">
        <v>4056</v>
      </c>
      <c r="AP37" s="308">
        <v>146</v>
      </c>
      <c r="AQ37" s="309">
        <v>637</v>
      </c>
      <c r="AR37" s="310">
        <v>-77.099999999999994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521</v>
      </c>
      <c r="AL38" s="1199"/>
      <c r="AM38" s="1199"/>
      <c r="AN38" s="1200"/>
      <c r="AO38" s="311" t="s">
        <v>501</v>
      </c>
      <c r="AP38" s="311" t="s">
        <v>501</v>
      </c>
      <c r="AQ38" s="312">
        <v>2</v>
      </c>
      <c r="AR38" s="300" t="s">
        <v>501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522</v>
      </c>
      <c r="AL39" s="1199"/>
      <c r="AM39" s="1199"/>
      <c r="AN39" s="1200"/>
      <c r="AO39" s="308">
        <v>-159310</v>
      </c>
      <c r="AP39" s="308">
        <v>-5724</v>
      </c>
      <c r="AQ39" s="309">
        <v>-3769</v>
      </c>
      <c r="AR39" s="310">
        <v>51.9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523</v>
      </c>
      <c r="AL40" s="1196"/>
      <c r="AM40" s="1196"/>
      <c r="AN40" s="1197"/>
      <c r="AO40" s="308">
        <v>-3388679</v>
      </c>
      <c r="AP40" s="308">
        <v>-121750</v>
      </c>
      <c r="AQ40" s="309">
        <v>-62733</v>
      </c>
      <c r="AR40" s="310">
        <v>94.1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294</v>
      </c>
      <c r="AL41" s="1202"/>
      <c r="AM41" s="1202"/>
      <c r="AN41" s="1203"/>
      <c r="AO41" s="308">
        <v>999917</v>
      </c>
      <c r="AP41" s="308">
        <v>35926</v>
      </c>
      <c r="AQ41" s="309">
        <v>26792</v>
      </c>
      <c r="AR41" s="310">
        <v>34.1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493</v>
      </c>
      <c r="AN49" s="1192" t="s">
        <v>527</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528</v>
      </c>
      <c r="AO50" s="325" t="s">
        <v>529</v>
      </c>
      <c r="AP50" s="326" t="s">
        <v>530</v>
      </c>
      <c r="AQ50" s="327" t="s">
        <v>531</v>
      </c>
      <c r="AR50" s="328" t="s">
        <v>532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3766822</v>
      </c>
      <c r="AN51" s="330">
        <v>124581</v>
      </c>
      <c r="AO51" s="331">
        <v>-4.4000000000000004</v>
      </c>
      <c r="AP51" s="332">
        <v>88968</v>
      </c>
      <c r="AQ51" s="333">
        <v>6.8</v>
      </c>
      <c r="AR51" s="334">
        <v>-11.2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2959499</v>
      </c>
      <c r="AN52" s="338">
        <v>97880</v>
      </c>
      <c r="AO52" s="339">
        <v>-0.9</v>
      </c>
      <c r="AP52" s="340">
        <v>45482</v>
      </c>
      <c r="AQ52" s="341">
        <v>5.5</v>
      </c>
      <c r="AR52" s="342">
        <v>-6.4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3484965</v>
      </c>
      <c r="AN53" s="330">
        <v>117640</v>
      </c>
      <c r="AO53" s="331">
        <v>-5.6</v>
      </c>
      <c r="AP53" s="332">
        <v>85173</v>
      </c>
      <c r="AQ53" s="333">
        <v>-4.3</v>
      </c>
      <c r="AR53" s="334">
        <v>-1.3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2506032</v>
      </c>
      <c r="AN54" s="338">
        <v>84595</v>
      </c>
      <c r="AO54" s="339">
        <v>-13.6</v>
      </c>
      <c r="AP54" s="340">
        <v>43913</v>
      </c>
      <c r="AQ54" s="341">
        <v>-3.4</v>
      </c>
      <c r="AR54" s="342">
        <v>-10.199999999999999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2910439</v>
      </c>
      <c r="AN55" s="330">
        <v>100122</v>
      </c>
      <c r="AO55" s="331">
        <v>-14.9</v>
      </c>
      <c r="AP55" s="332">
        <v>94081</v>
      </c>
      <c r="AQ55" s="333">
        <v>10.5</v>
      </c>
      <c r="AR55" s="334">
        <v>-25.4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1801447</v>
      </c>
      <c r="AN56" s="338">
        <v>61971</v>
      </c>
      <c r="AO56" s="339">
        <v>-26.7</v>
      </c>
      <c r="AP56" s="340">
        <v>48949</v>
      </c>
      <c r="AQ56" s="341">
        <v>11.5</v>
      </c>
      <c r="AR56" s="342">
        <v>-38.200000000000003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4402124</v>
      </c>
      <c r="AN57" s="330">
        <v>155026</v>
      </c>
      <c r="AO57" s="331">
        <v>54.8</v>
      </c>
      <c r="AP57" s="332">
        <v>92632</v>
      </c>
      <c r="AQ57" s="333">
        <v>-1.5</v>
      </c>
      <c r="AR57" s="334">
        <v>56.3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2803634</v>
      </c>
      <c r="AN58" s="338">
        <v>98733</v>
      </c>
      <c r="AO58" s="339">
        <v>59.3</v>
      </c>
      <c r="AP58" s="340">
        <v>47978</v>
      </c>
      <c r="AQ58" s="341">
        <v>-2</v>
      </c>
      <c r="AR58" s="342">
        <v>61.3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2777760</v>
      </c>
      <c r="AN59" s="330">
        <v>99801</v>
      </c>
      <c r="AO59" s="331">
        <v>-35.6</v>
      </c>
      <c r="AP59" s="332">
        <v>96469</v>
      </c>
      <c r="AQ59" s="333">
        <v>4.0999999999999996</v>
      </c>
      <c r="AR59" s="334">
        <v>-39.700000000000003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2076436</v>
      </c>
      <c r="AN60" s="338">
        <v>74603</v>
      </c>
      <c r="AO60" s="339">
        <v>-24.4</v>
      </c>
      <c r="AP60" s="340">
        <v>49775</v>
      </c>
      <c r="AQ60" s="341">
        <v>3.7</v>
      </c>
      <c r="AR60" s="342">
        <v>-28.1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3468422</v>
      </c>
      <c r="AN61" s="345">
        <v>119434</v>
      </c>
      <c r="AO61" s="346">
        <v>-1.1000000000000001</v>
      </c>
      <c r="AP61" s="347">
        <v>91465</v>
      </c>
      <c r="AQ61" s="348">
        <v>3.1</v>
      </c>
      <c r="AR61" s="334">
        <v>-4.2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2429410</v>
      </c>
      <c r="AN62" s="338">
        <v>83556</v>
      </c>
      <c r="AO62" s="339">
        <v>-1.3</v>
      </c>
      <c r="AP62" s="340">
        <v>47219</v>
      </c>
      <c r="AQ62" s="341">
        <v>3.1</v>
      </c>
      <c r="AR62" s="342">
        <v>-4.4000000000000004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f6xsYy+bPjCPdYIpWEoCa4wxJ8Z0ChxQG/Pm3ywAUj3Io8QWPWFAwwYomZs/CiJY54MAGQaP718kDNZJOV/Lw==" saltValue="lF/hZvl/NGCKclX9WB+A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AF44" sqref="AF44"/>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541</v>
      </c>
    </row>
    <row r="120" spans="125:125" ht="13.5" hidden="1" customHeight="1" x14ac:dyDescent="0.15"/>
    <row r="121" spans="125:125" ht="13.5" hidden="1" customHeight="1" x14ac:dyDescent="0.15">
      <c r="DU121" s="255"/>
    </row>
  </sheetData>
  <sheetProtection algorithmName="SHA-512" hashValue="qJn37hDzki/QJNE8GnUB7lfqZsDiSVxSKuTRrQ/5yWEkMrHjsPplP0DzuUQV91/4F59hHPA0IRGbUZvYMg81Hw==" saltValue="L6i0ZNR9f6Nb0iCA4GcQa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6" zoomScaleNormal="100" zoomScaleSheetLayoutView="55" workbookViewId="0">
      <selection activeCell="BK79" sqref="BK7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542</v>
      </c>
    </row>
  </sheetData>
  <sheetProtection algorithmName="SHA-512" hashValue="bMUpJuYFe72IseHI2s3KmaRmCTpGGUyP9Mg1UGjMnd0othYf1JeSho0t+LJA4ZfXNG+oZZoXodXcAAJnIta47Q==" saltValue="rPy7t0XbiEUsJLFLY9dht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04" t="s">
        <v>3</v>
      </c>
      <c r="D47" s="1204"/>
      <c r="E47" s="1205"/>
      <c r="F47" s="11">
        <v>39.33</v>
      </c>
      <c r="G47" s="12">
        <v>33.39</v>
      </c>
      <c r="H47" s="12">
        <v>31.3</v>
      </c>
      <c r="I47" s="12">
        <v>34.72</v>
      </c>
      <c r="J47" s="13">
        <v>33.68</v>
      </c>
    </row>
    <row r="48" spans="2:10" ht="57.75" customHeight="1" x14ac:dyDescent="0.15">
      <c r="B48" s="14"/>
      <c r="C48" s="1206" t="s">
        <v>4</v>
      </c>
      <c r="D48" s="1206"/>
      <c r="E48" s="1207"/>
      <c r="F48" s="15">
        <v>9.3800000000000008</v>
      </c>
      <c r="G48" s="16">
        <v>9.75</v>
      </c>
      <c r="H48" s="16">
        <v>13.85</v>
      </c>
      <c r="I48" s="16">
        <v>9.92</v>
      </c>
      <c r="J48" s="17">
        <v>9.7200000000000006</v>
      </c>
    </row>
    <row r="49" spans="2:10" ht="57.75" customHeight="1" thickBot="1" x14ac:dyDescent="0.2">
      <c r="B49" s="18"/>
      <c r="C49" s="1208" t="s">
        <v>5</v>
      </c>
      <c r="D49" s="1208"/>
      <c r="E49" s="1209"/>
      <c r="F49" s="19" t="s">
        <v>548</v>
      </c>
      <c r="G49" s="20" t="s">
        <v>549</v>
      </c>
      <c r="H49" s="20">
        <v>0.39</v>
      </c>
      <c r="I49" s="20" t="s">
        <v>550</v>
      </c>
      <c r="J49" s="21" t="s">
        <v>551</v>
      </c>
    </row>
    <row r="50" spans="2:10" x14ac:dyDescent="0.15"/>
  </sheetData>
  <sheetProtection algorithmName="SHA-512" hashValue="8UMBBHnrG1spkHM2gyK+5gkN4mrn+eswIfywb9/TeBFZdRTQPi2W04CvLLR0LOCQA+bCEO0kcpJpxqXnVj6PnQ==" saltValue="eTsWVVasnp7JkWIigXgF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zaisei022</cp:lastModifiedBy>
  <cp:lastPrinted>2023-03-22T01:19:13Z</cp:lastPrinted>
  <dcterms:created xsi:type="dcterms:W3CDTF">2023-02-20T06:38:26Z</dcterms:created>
  <dcterms:modified xsi:type="dcterms:W3CDTF">2023-09-29T04:08:24Z</dcterms:modified>
  <cp:category/>
</cp:coreProperties>
</file>