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imi-fs.niimi.local\niimi-fs\0520_財政課\07 各種調査\08_財政状況資料集（3月）\R2\★R040921期限★令和２年度財政状況資料集の作成について（２回目）\04_県へ（HP公表データ）\"/>
    </mc:Choice>
  </mc:AlternateContent>
  <bookViews>
    <workbookView xWindow="0" yWindow="0" windowWidth="15360" windowHeight="7635"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<sst xmlns="http://schemas.openxmlformats.org/spreadsheetml/2006/main" count="1125" uniqueCount="617">
  <si>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</si>
  <si>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</si>
  <si>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</si>
  <si>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</si>
  <si>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</si>
  <si>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</si>
  <si>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</si>
  <si>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</si>
  <si>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</si>
  <si>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</si>
  <si>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</si>
  <si>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</si>
  <si>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</si>
  <si>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</si>
  <si>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</si>
  <si>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</si>
  <si>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</si>
  <si>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</si>
  <si>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</si>
  <si>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</si>
  <si>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</si>
  <si>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</si>
  <si>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</si>
  <si>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</si>
  <si>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</si>
  <si>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</si>
  <si>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</si>
  <si>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</si>
  <si>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</si>
  <si>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</si>
  <si>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</si>
  <si>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</si>
  <si>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</si>
  <si>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</si>
  <si>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</si>
  <si>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</si>
  <si>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</si>
  <si>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</si>
  <si>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</si>
  <si>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</si>
  <si>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</si>
  <si>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</si>
  <si>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</si>
  <si>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</si>
  <si>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</si>
  <si>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</si>
  <si>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</si>
  <si>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</si>
  <si>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</si>
  <si>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</si>
  <si>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</si>
  <si>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</si>
  <si>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</si>
  <si>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</si>
  <si>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</si>
  <si>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</si>
  <si>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</si>
  <si>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</si>
  <si>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</si>
  <si>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</si>
  <si>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</si>
  <si>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</si>
  <si>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</si>
  <si>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</si>
  <si>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</si>
  <si>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</si>
  <si>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</si>
  <si>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</si>
  <si>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</si>
  <si>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</si>
  <si>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</si>
  <si>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</si>
  <si>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</si>
  <si>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</si>
  <si>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</si>
  <si>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</si>
  <si>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</si>
  <si>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</si>
  <si>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</si>
  <si>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</si>
  <si>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</si>
  <si>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</si>
  <si>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</si>
  <si>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</si>
  <si>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</si>
  <si>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</si>
  <si>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</si>
  <si>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</si>
  <si>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</si>
  <si>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</si>
  <si>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</si>
  <si>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</si>
  <si>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</si>
  <si>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</si>
  <si>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</si>
  <si>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</si>
  <si>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</si>
  <si>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</si>
  <si>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</si>
  <si>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</si>
  <si>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</si>
  <si>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</si>
  <si>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</si>
  <si>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</si>
  <si>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</si>
  <si>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</si>
  <si>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</si>
  <si>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</si>
  <si>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</si>
  <si>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</si>
  <si>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</si>
  <si>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</si>
  <si>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</si>
  <si>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</si>
  <si>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</si>
  <si>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</si>
  <si>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</si>
  <si>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</si>
  <si>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</si>
  <si>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</si>
  <si>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</si>
  <si>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</si>
  <si>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</si>
  <si>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</si>
  <si>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</si>
  <si>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</si>
  <si>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</si>
  <si>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</si>
  <si>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</si>
  <si>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</si>
  <si>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</si>
  <si>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</si>
  <si>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</si>
  <si>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</si>
  <si>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</si>
  <si>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</si>
  <si>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</si>
  <si>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</si>
  <si>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</si>
  <si>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</si>
  <si>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</si>
  <si>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</si>
  <si>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</si>
  <si>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</si>
  <si>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</si>
  <si>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</si>
  <si>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</si>
  <si>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</si>
  <si>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</si>
  <si>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</si>
  <si>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</si>
  <si>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</si>
  <si>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</si>
  <si>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</si>
  <si>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</si>
  <si>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</si>
  <si>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</si>
  <si>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</si>
  <si>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</si>
  <si>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</si>
  <si>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</si>
  <si>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</si>
  <si>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</si>
  <si>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</si>
  <si>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</si>
  <si>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</si>
  <si>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</si>
  <si>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</si>
  <si>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</si>
  <si>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</si>
  <si>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</si>
  <si>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</si>
  <si>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</si>
  <si>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</si>
  <si>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</si>
  <si>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</si>
  <si>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</si>
  <si>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</si>
  <si>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</si>
  <si>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</si>
  <si>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</si>
  <si>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</si>
  <si>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</si>
  <si>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</si>
  <si>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</si>
  <si>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</si>
  <si>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</si>
  <si>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</si>
  <si>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</si>
  <si>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</si>
  <si>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</si>
  <si>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</si>
  <si>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</si>
  <si>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</si>
  <si>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</si>
  <si>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</si>
  <si>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</si>
  <si>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</si>
  <si>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</si>
  <si>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</si>
  <si>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</si>
  <si>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</si>
  <si>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</si>
  <si>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</si>
  <si>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</si>
  <si>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</si>
  <si>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</si>
  <si>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</si>
  <si>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</si>
  <si>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</si>
  <si>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</si>
  <si>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</si>
  <si>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</si>
  <si>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岡山県新見市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</si>
  <si>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</si>
  <si>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</si>
  <si>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</si>
  <si>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</si>
  <si>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</si>
  <si>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</si>
  <si>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</si>
  <si>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</si>
  <si>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</si>
  <si>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</si>
  <si>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</si>
  <si>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</si>
  <si>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</si>
  <si>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</si>
  <si>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</si>
  <si>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</si>
  <si>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</si>
  <si>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</si>
  <si>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</si>
  <si>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</si>
  <si>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</si>
  <si>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</si>
  <si>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</si>
  <si>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</si>
  <si>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</si>
  <si>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</si>
  <si>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</si>
  <si>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</si>
  <si>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</si>
  <si>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</si>
  <si>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</si>
  <si>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</si>
  <si>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</si>
  <si>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</si>
  <si>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</si>
  <si>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</si>
  <si>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</si>
  <si>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</si>
  <si>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</si>
  <si>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</si>
  <si>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</si>
  <si>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</si>
  <si>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</si>
  <si>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</si>
  <si>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</si>
  <si>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</si>
  <si>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</si>
  <si>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</si>
  <si>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</si>
  <si>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</si>
  <si>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</si>
  <si>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</si>
  <si>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</si>
  <si>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</si>
  <si>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</si>
  <si>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</si>
  <si>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</si>
  <si>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</si>
  <si>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</si>
  <si>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</si>
  <si>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</si>
  <si>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</si>
  <si>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</si>
  <si>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</si>
  <si>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</si>
  <si>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</si>
  <si>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</si>
  <si>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</si>
  <si>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</si>
  <si>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</si>
  <si>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</si>
  <si>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</si>
  <si>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</si>
  <si>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</si>
  <si>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</si>
  <si>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</si>
  <si>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</si>
  <si>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</si>
  <si>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</si>
  <si>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</si>
  <si>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</si>
  <si>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</si>
  <si>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</si>
  <si>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</si>
  <si>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</si>
  <si>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</si>
  <si>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</si>
  <si>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</si>
  <si>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</si>
  <si>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</si>
  <si>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</si>
  <si>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</si>
  <si>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</si>
  <si>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</si>
  <si>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</si>
  <si>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</si>
  <si>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</si>
  <si>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</si>
  <si>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</si>
  <si>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</si>
  <si>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</si>
  <si>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</si>
  <si>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</si>
  <si>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</si>
  <si>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</si>
  <si>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</si>
  <si>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</si>
  <si>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</si>
  <si>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</si>
  <si>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</si>
  <si>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</si>
  <si>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</si>
  <si>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</si>
  <si>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</si>
  <si>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</si>
  <si>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</si>
  <si>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</si>
  <si>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</si>
  <si>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</si>
  <si>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</si>
  <si>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</si>
  <si>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</si>
  <si>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</si>
  <si>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</si>
  <si>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</si>
  <si>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</si>
  <si>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</si>
  <si>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</si>
  <si>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</si>
  <si>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</si>
  <si>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</si>
  <si>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</si>
  <si>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</si>
  <si>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</si>
  <si>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</si>
  <si>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</si>
  <si>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</si>
  <si>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</si>
  <si>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</si>
  <si>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</si>
  <si>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</si>
  <si>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</si>
  <si>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</si>
  <si>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</si>
  <si>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</si>
  <si>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</si>
  <si>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</si>
  <si>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</si>
  <si>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</si>
  <si>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</si>
  <si>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</si>
  <si>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</si>
  <si>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</si>
  <si>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岡山県新見市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</si>
  <si>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</si>
  <si>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</si>
  <si>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</si>
  <si>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</si>
  <si>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</si>
  <si>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</si>
  <si>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</si>
  <si>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</si>
  <si>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</si>
  <si>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</si>
  <si>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</si>
  <si>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</si>
  <si>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</si>
  <si>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</si>
  <si>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</si>
  <si>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</si>
  <si>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</si>
  <si>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</si>
  <si>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</si>
  <si>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</si>
  <si>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新見市診療所特別会計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</si>
  <si>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</si>
  <si>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</si>
  <si>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</si>
  <si>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</si>
  <si>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</si>
  <si>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</si>
  <si>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</si>
  <si>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</si>
  <si>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</si>
  <si>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</si>
  <si>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</si>
  <si>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</si>
  <si>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</si>
  <si>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新見市国民健康保険特別会計</t>
    <phoneticPr fontId="5"/>
  </si>
  <si>
    <t>新見市介護保険特別会計</t>
    <phoneticPr fontId="5"/>
  </si>
  <si>
    <t>新見市後期高齢者医療特別会計</t>
    <phoneticPr fontId="5"/>
  </si>
  <si>
    <t>新見市水道事業会計</t>
    <phoneticPr fontId="5"/>
  </si>
  <si>
    <t>法適用企業</t>
    <phoneticPr fontId="5"/>
  </si>
  <si>
    <t>新見市下水道事業会計</t>
    <phoneticPr fontId="5"/>
  </si>
  <si>
    <t>新見市観光事業特別会計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</si>
  <si>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</si>
  <si>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</si>
  <si>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</si>
  <si>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</si>
  <si>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</si>
  <si>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</si>
  <si>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</si>
  <si>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</si>
  <si>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</si>
  <si>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</si>
  <si>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</si>
  <si>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</si>
  <si>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</si>
  <si>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</si>
  <si>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</si>
  <si>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</si>
  <si>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</si>
  <si>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</si>
  <si>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</si>
  <si>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</si>
  <si>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</si>
  <si>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</si>
  <si>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</si>
  <si>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</si>
  <si>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</si>
  <si>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</si>
  <si>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</si>
  <si>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</si>
  <si>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</si>
  <si>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</si>
  <si>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</si>
  <si>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</si>
  <si>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</si>
  <si>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</si>
  <si>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</si>
  <si>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</si>
  <si>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</si>
  <si>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</si>
  <si>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</si>
  <si>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</si>
  <si>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</si>
  <si>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</si>
  <si>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</si>
  <si>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</si>
  <si>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</si>
  <si>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</si>
  <si>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</si>
  <si>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</si>
  <si>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</si>
  <si>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</si>
  <si>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</si>
  <si>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</si>
  <si>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</si>
  <si>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</si>
  <si>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</si>
  <si>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</si>
  <si>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</si>
  <si>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</si>
  <si>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</si>
  <si>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</si>
  <si>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</si>
  <si>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</si>
  <si>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</si>
  <si>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</si>
  <si>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新見市水道事業会計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</si>
  <si>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</si>
  <si>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</si>
  <si>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新見市国民健康保険特別会計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</si>
  <si>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</si>
  <si>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</si>
  <si>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</si>
  <si>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</si>
  <si>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</si>
  <si>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</si>
  <si>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</si>
  <si>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</si>
  <si>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</si>
  <si>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</si>
  <si>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</si>
  <si>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</si>
  <si>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</si>
  <si>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</si>
  <si>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</si>
  <si>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</si>
  <si>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</si>
  <si>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</si>
  <si>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</si>
  <si>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</si>
  <si>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</si>
  <si>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</si>
  <si>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</si>
  <si>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</si>
  <si>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</si>
  <si>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</si>
  <si>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</si>
  <si>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</si>
  <si>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</si>
  <si>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</si>
  <si>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</si>
  <si>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</si>
  <si>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</si>
  <si>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</si>
  <si>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</si>
  <si>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</si>
  <si>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</si>
  <si>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</si>
  <si>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</si>
  <si>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</si>
  <si>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</si>
  <si>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</si>
  <si>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</si>
  <si>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</si>
  <si>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</si>
  <si>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</si>
  <si>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</si>
  <si>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</si>
  <si>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</si>
  <si>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</si>
  <si>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</si>
  <si>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</si>
  <si>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</si>
  <si>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</si>
  <si>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</si>
  <si>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</si>
  <si>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</si>
  <si>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</si>
  <si>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</si>
  <si>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</si>
  <si>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</si>
  <si>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</si>
  <si>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</si>
  <si>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</si>
  <si>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</si>
  <si>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</si>
  <si>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</si>
  <si>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</si>
  <si>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</si>
  <si>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</si>
  <si>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</si>
  <si>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</si>
  <si>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</si>
  <si>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</si>
  <si>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</si>
  <si>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</si>
  <si>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</si>
  <si>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</si>
  <si>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</si>
  <si>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</si>
  <si>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</si>
  <si>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</si>
  <si>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</si>
  <si>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</si>
  <si>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</si>
  <si>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0.73</t>
  </si>
  <si>
    <t>▲ 1.24</t>
  </si>
  <si>
    <t>▲ 6.17</t>
  </si>
  <si>
    <t>▲ 1.04</t>
  </si>
  <si>
    <t>一般会計</t>
  </si>
  <si>
    <t>新見市水道事業会計</t>
  </si>
  <si>
    <t>新見市介護保険特別会計</t>
  </si>
  <si>
    <t>新見市国民健康保険特別会計</t>
  </si>
  <si>
    <t>新見市下水道事業会計</t>
  </si>
  <si>
    <t>新見市観光事業特別会計</t>
  </si>
  <si>
    <t>新見市診療所特別会計</t>
  </si>
  <si>
    <t>新見市後期高齢者医療特別会計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</si>
  <si>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</si>
  <si>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</si>
  <si>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</si>
  <si>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</si>
  <si>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</si>
  <si>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</si>
  <si>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</si>
  <si>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</si>
  <si>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</si>
  <si>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井倉洞</t>
    <rPh sb="0" eb="2">
      <t>イクラ</t>
    </rPh>
    <rPh sb="2" eb="3">
      <t>ドウ</t>
    </rPh>
    <phoneticPr fontId="2"/>
  </si>
  <si>
    <t>草間自然休養村</t>
    <rPh sb="0" eb="2">
      <t>クサマ</t>
    </rPh>
    <rPh sb="2" eb="4">
      <t>シゼン</t>
    </rPh>
    <rPh sb="4" eb="6">
      <t>キュウヨウ</t>
    </rPh>
    <rPh sb="6" eb="7">
      <t>ムラ</t>
    </rPh>
    <phoneticPr fontId="2"/>
  </si>
  <si>
    <t>新見市土地開発公社</t>
    <rPh sb="0" eb="3">
      <t>ニイミシ</t>
    </rPh>
    <rPh sb="3" eb="5">
      <t>トチ</t>
    </rPh>
    <rPh sb="5" eb="7">
      <t>カイハツ</t>
    </rPh>
    <rPh sb="7" eb="9">
      <t>コウシャ</t>
    </rPh>
    <phoneticPr fontId="2"/>
  </si>
  <si>
    <t>新見美術振興財団</t>
    <rPh sb="0" eb="2">
      <t>ニイミ</t>
    </rPh>
    <rPh sb="2" eb="4">
      <t>ビジュツ</t>
    </rPh>
    <rPh sb="4" eb="6">
      <t>シンコウ</t>
    </rPh>
    <rPh sb="6" eb="8">
      <t>ザイダン</t>
    </rPh>
    <phoneticPr fontId="2"/>
  </si>
  <si>
    <t>公立大学法人新見公立大学</t>
    <rPh sb="0" eb="2">
      <t>コウリツ</t>
    </rPh>
    <rPh sb="2" eb="4">
      <t>ダイガク</t>
    </rPh>
    <rPh sb="4" eb="6">
      <t>ホウジン</t>
    </rPh>
    <rPh sb="6" eb="8">
      <t>ニイミ</t>
    </rPh>
    <rPh sb="8" eb="10">
      <t>コウリツ</t>
    </rPh>
    <rPh sb="10" eb="12">
      <t>ダイガク</t>
    </rPh>
    <phoneticPr fontId="2"/>
  </si>
  <si>
    <t>岡山県信用保証協会</t>
    <rPh sb="0" eb="1">
      <t>オカ</t>
    </rPh>
    <rPh sb="1" eb="3">
      <t>ヤマケン</t>
    </rPh>
    <rPh sb="3" eb="5">
      <t>シンヨウ</t>
    </rPh>
    <rPh sb="5" eb="7">
      <t>ホショウ</t>
    </rPh>
    <rPh sb="7" eb="9">
      <t>キョウカイ</t>
    </rPh>
    <phoneticPr fontId="2"/>
  </si>
  <si>
    <t>-</t>
    <phoneticPr fontId="2"/>
  </si>
  <si>
    <t>〇</t>
    <phoneticPr fontId="2"/>
  </si>
  <si>
    <t>公共施設等整備基金</t>
    <rPh sb="0" eb="2">
      <t>コウキョウ</t>
    </rPh>
    <rPh sb="2" eb="4">
      <t>シセツ</t>
    </rPh>
    <rPh sb="4" eb="5">
      <t>トウ</t>
    </rPh>
    <rPh sb="5" eb="7">
      <t>セイビ</t>
    </rPh>
    <rPh sb="7" eb="9">
      <t>キキン</t>
    </rPh>
    <phoneticPr fontId="5"/>
  </si>
  <si>
    <t>地域づくり振興基金</t>
    <rPh sb="0" eb="2">
      <t>チイキ</t>
    </rPh>
    <rPh sb="5" eb="7">
      <t>シンコウ</t>
    </rPh>
    <rPh sb="7" eb="9">
      <t>キキン</t>
    </rPh>
    <phoneticPr fontId="5"/>
  </si>
  <si>
    <t>かしのき基金</t>
    <phoneticPr fontId="5"/>
  </si>
  <si>
    <t>ふるさとにいみ応援基金</t>
    <rPh sb="7" eb="9">
      <t>オウエン</t>
    </rPh>
    <rPh sb="9" eb="11">
      <t>キキン</t>
    </rPh>
    <phoneticPr fontId="5"/>
  </si>
  <si>
    <t>温泉施設整備基金</t>
    <rPh sb="0" eb="2">
      <t>オンセン</t>
    </rPh>
    <rPh sb="2" eb="4">
      <t>シセツ</t>
    </rPh>
    <rPh sb="4" eb="6">
      <t>セイビ</t>
    </rPh>
    <rPh sb="6" eb="8">
      <t>キキン</t>
    </rPh>
    <phoneticPr fontId="5"/>
  </si>
  <si>
    <t>岡山県後期高齢者医療広域連合一般会計</t>
    <rPh sb="0" eb="1">
      <t>オカ</t>
    </rPh>
    <rPh sb="1" eb="3">
      <t>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</si>
  <si>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1">
      <t>オカ</t>
    </rPh>
    <rPh sb="1" eb="3">
      <t>ヤマケン</t>
    </rPh>
    <rPh sb="3" eb="5">
      <t>コウキ</t>
    </rPh>
    <rPh sb="5" eb="8">
      <t>コウレイシャ</t>
    </rPh>
    <rPh sb="8" eb="10">
      <t>イリョウ</t>
    </rPh>
    <rPh sb="10" eb="12">
      <t>コウイキ</t>
    </rPh>
    <rPh sb="12" eb="14">
      <t>レンゴウ</t>
    </rPh>
    <rPh sb="14" eb="18">
      <t>トクベツカイケイ</t>
    </rPh>
    <phoneticPr fontId="2"/>
  </si>
  <si>
    <t>岡山県市町村総合事務組合一般会計</t>
    <rPh sb="0" eb="1">
      <t>オカ</t>
    </rPh>
    <rPh sb="1" eb="3">
      <t>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</si>
  <si>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1">
      <t>オカ</t>
    </rPh>
    <rPh sb="1" eb="3">
      <t>ヤマケン</t>
    </rPh>
    <rPh sb="3" eb="6">
      <t>シチョウソン</t>
    </rPh>
    <rPh sb="6" eb="8">
      <t>ソウゴウ</t>
    </rPh>
    <rPh sb="8" eb="10">
      <t>ジム</t>
    </rPh>
    <rPh sb="10" eb="12">
      <t>クミアイ</t>
    </rPh>
    <rPh sb="12" eb="14">
      <t>カシツケ</t>
    </rPh>
    <rPh sb="14" eb="15">
      <t>キン</t>
    </rPh>
    <rPh sb="15" eb="19">
      <t>トクベツカイケイ</t>
    </rPh>
    <phoneticPr fontId="2"/>
  </si>
  <si>
    <t>岡山県市町村総合事務組合交通災害共済特別会計</t>
    <rPh sb="0" eb="1">
      <t>オカ</t>
    </rPh>
    <rPh sb="1" eb="3">
      <t>ヤマケン</t>
    </rPh>
    <rPh sb="3" eb="6">
      <t>シチョウソン</t>
    </rPh>
    <rPh sb="6" eb="8">
      <t>ソウゴウ</t>
    </rPh>
    <rPh sb="8" eb="10">
      <t>ジム</t>
    </rPh>
    <rPh sb="10" eb="12">
      <t>クミアイ</t>
    </rPh>
    <rPh sb="12" eb="14">
      <t>コウツウ</t>
    </rPh>
    <rPh sb="14" eb="16">
      <t>サイガイ</t>
    </rPh>
    <rPh sb="16" eb="18">
      <t>キョウサイ</t>
    </rPh>
    <rPh sb="18" eb="22">
      <t>トクベツカイケイ</t>
    </rPh>
    <phoneticPr fontId="2"/>
  </si>
  <si>
    <t>岡山県市町村総合事務組合拠出金事業特別会計</t>
    <rPh sb="0" eb="1">
      <t>オカ</t>
    </rPh>
    <rPh sb="1" eb="3">
      <t>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</si>
  <si>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岡山県市町村税整理組合</t>
    <rPh sb="0" eb="1">
      <t>オカ</t>
    </rPh>
    <rPh sb="1" eb="3">
      <t>ヤマケン</t>
    </rPh>
    <rPh sb="3" eb="6">
      <t>シチョウソン</t>
    </rPh>
    <rPh sb="6" eb="7">
      <t>ゼイ</t>
    </rPh>
    <rPh sb="7" eb="9">
      <t>セイリ</t>
    </rPh>
    <rPh sb="9" eb="11">
      <t>クミアイ</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</si>
  <si>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</si>
  <si>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</si>
  <si>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</si>
  <si>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</si>
  <si>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</si>
  <si>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</si>
  <si>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</si>
  <si>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平成３０年度及び令和元年度に大規模災害が発生し、一時的に基金を取り崩したことにより将来負担比率、実質公債費比率ともに数値が増加傾向にあったが、令和２年度は災害対応が落ち着き、基金を４億円程度積み立てたことにより数値が大きく改善された。今後も地方債の新規発行抑制や繰上償還を実施する方針であることから、将来負担比率、実質公債費比率は低下してくるものと想定される。</t>
    <rPh sb="15" eb="20">
      <t>ダイキボサイガイ</t>
    </rPh>
    <rPh sb="21" eb="23">
      <t>ハッセイ</t>
    </rPh>
    <rPh sb="25" eb="28">
      <t>イチジテキ</t>
    </rPh>
    <rPh sb="29" eb="31">
      <t>キキン</t>
    </rPh>
    <rPh sb="62" eb="64">
      <t>ゾウカ</t>
    </rPh>
    <rPh sb="64" eb="66">
      <t>ケイコウ</t>
    </rPh>
    <rPh sb="72" eb="74">
      <t>レイワ</t>
    </rPh>
    <rPh sb="75" eb="77">
      <t>ネンド</t>
    </rPh>
    <rPh sb="78" eb="80">
      <t>サイガイ</t>
    </rPh>
    <rPh sb="80" eb="82">
      <t>タイオウ</t>
    </rPh>
    <rPh sb="83" eb="84">
      <t>オ</t>
    </rPh>
    <rPh sb="85" eb="86">
      <t>ツ</t>
    </rPh>
    <rPh sb="88" eb="90">
      <t>キキン</t>
    </rPh>
    <rPh sb="92" eb="96">
      <t>オクエンテイド</t>
    </rPh>
    <rPh sb="106" eb="108">
      <t>スウチ</t>
    </rPh>
    <rPh sb="109" eb="110">
      <t>オオ</t>
    </rPh>
    <rPh sb="112" eb="114">
      <t>カイゼン</t>
    </rPh>
    <rPh sb="118" eb="120">
      <t>コンゴ</t>
    </rPh>
    <rPh sb="121" eb="124">
      <t>チホウサイ</t>
    </rPh>
    <rPh sb="125" eb="129">
      <t>シンキハッコウ</t>
    </rPh>
    <rPh sb="129" eb="131">
      <t>ヨクセイ</t>
    </rPh>
    <rPh sb="141" eb="143">
      <t>ホウシン</t>
    </rPh>
    <rPh sb="151" eb="157">
      <t>ショウライフタンヒリツ</t>
    </rPh>
    <rPh sb="158" eb="163">
      <t>ジッシツコウサイヒ</t>
    </rPh>
    <rPh sb="163" eb="165">
      <t>ヒリツ</t>
    </rPh>
    <rPh sb="166" eb="168">
      <t>テイカ</t>
    </rPh>
    <rPh sb="175" eb="177">
      <t>ソウテイ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</si>
  <si>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</si>
  <si>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</si>
  <si>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</si>
  <si>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平成３０年度及び令和元年度に大規模災害が発生し、一時的に基金を取り崩したことにより将来負担比率が増加傾向にあったが、令和２年度は災害対応が落ち着き、基金を４億円程度積み立てたことにより数値が大きく改善された。一方で、有形固定資産減価償却率は類似団体よりも高く上昇傾向にあるが、これは広大な市域を網羅する道路の有形固定資産減価償却率が９０％以上になっていることが主な要因であり、今後も公共施設等総合管理計画に基づき、予防保全への転換や長寿命化の推進に取り組んでいく。</t>
    <rPh sb="105" eb="107">
      <t>イッポウ</t>
    </rPh>
    <rPh sb="109" eb="111">
      <t>ユウケイ</t>
    </rPh>
    <rPh sb="111" eb="115">
      <t>コテイシサン</t>
    </rPh>
    <rPh sb="115" eb="117">
      <t>ゲンカ</t>
    </rPh>
    <rPh sb="117" eb="120">
      <t>ショウキャクリツ</t>
    </rPh>
    <rPh sb="121" eb="125">
      <t>ルイジダンタイ</t>
    </rPh>
    <rPh sb="128" eb="129">
      <t>タカ</t>
    </rPh>
    <rPh sb="130" eb="134">
      <t>ジョウショウケイコウ</t>
    </rPh>
    <rPh sb="142" eb="144">
      <t>コウダイ</t>
    </rPh>
    <rPh sb="145" eb="147">
      <t>シイキ</t>
    </rPh>
    <rPh sb="148" eb="150">
      <t>モウラ</t>
    </rPh>
    <rPh sb="152" eb="154">
      <t>ドウロ</t>
    </rPh>
    <rPh sb="155" eb="161">
      <t>ユウケイコテイシサン</t>
    </rPh>
    <rPh sb="161" eb="166">
      <t>ゲンカショウキャクリツ</t>
    </rPh>
    <rPh sb="170" eb="172">
      <t>イジョウ</t>
    </rPh>
    <rPh sb="181" eb="182">
      <t>オモ</t>
    </rPh>
    <rPh sb="183" eb="185">
      <t>ヨウイン</t>
    </rPh>
    <rPh sb="189" eb="191">
      <t>コンゴ</t>
    </rPh>
    <rPh sb="192" eb="194">
      <t>コウキョウ</t>
    </rPh>
    <rPh sb="194" eb="197">
      <t>シセツトウ</t>
    </rPh>
    <rPh sb="197" eb="203">
      <t>ソウゴウカンリケイカク</t>
    </rPh>
    <rPh sb="204" eb="205">
      <t>モト</t>
    </rPh>
    <rPh sb="208" eb="212">
      <t>ヨボウホゼン</t>
    </rPh>
    <rPh sb="214" eb="216">
      <t>テンカン</t>
    </rPh>
    <rPh sb="217" eb="221">
      <t>チョウジュミョウカ</t>
    </rPh>
    <rPh sb="222" eb="224">
      <t>スイシン</t>
    </rPh>
    <rPh sb="225" eb="226">
      <t>ト</t>
    </rPh>
    <rPh sb="227" eb="228">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</si>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</sst>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6968-45DD-A2F6-A0A942B370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130320</c:v>
                </c:pt>
                <c:pt idx="1">
                  <c:v>124581</c:v>
                </c:pt>
                <c:pt idx="2">
                  <c:v>117640</c:v>
                </c:pt>
                <c:pt idx="3">
                  <c:v>100122</c:v>
                </c:pt>
                <c:pt idx="4">
                  <c:v>155026</c:v>
                </c:pt>
              </c:numCache>
            </c:numRef>
          </c:val>
          <c:smooth val="0"/>
          <c:extLst>
            <c:ext xmlns:c16="http://schemas.microsoft.com/office/drawing/2014/chart" uri="{C3380CC4-5D6E-409C-BE32-E72D297353CC}">
              <c16:uniqueId val="{00000001-6968-45DD-A2F6-A0A942B370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10.02</c:v>
                </c:pt>
                <c:pt idx="1">
                  <c:v>9.3800000000000008</c:v>
                </c:pt>
                <c:pt idx="2">
                  <c:v>9.75</c:v>
                </c:pt>
                <c:pt idx="3">
                  <c:v>13.85</c:v>
                </c:pt>
                <c:pt idx="4">
                  <c:v>9.92</c:v>
                </c:pt>
              </c:numCache>
            </c:numRef>
          </c:val>
          <c:extLst>
            <c:ext xmlns:c16="http://schemas.microsoft.com/office/drawing/2014/chart" uri="{C3380CC4-5D6E-409C-BE32-E72D297353CC}">
              <c16:uniqueId val="{00000000-E4F1-459A-BFBC-A532E68F82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40.76</c:v>
                </c:pt>
                <c:pt idx="1">
                  <c:v>39.33</c:v>
                </c:pt>
                <c:pt idx="2">
                  <c:v>33.39</c:v>
                </c:pt>
                <c:pt idx="3">
                  <c:v>31.3</c:v>
                </c:pt>
                <c:pt idx="4">
                  <c:v>34.72</c:v>
                </c:pt>
              </c:numCache>
            </c:numRef>
          </c:val>
          <c:extLst>
            <c:ext xmlns:c16="http://schemas.microsoft.com/office/drawing/2014/chart" uri="{C3380CC4-5D6E-409C-BE32-E72D297353CC}">
              <c16:uniqueId val="{00000001-E4F1-459A-BFBC-A532E68F82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-0.73</c:v>
                </c:pt>
                <c:pt idx="1">
                  <c:v>-1.24</c:v>
                </c:pt>
                <c:pt idx="2">
                  <c:v>-6.17</c:v>
                </c:pt>
                <c:pt idx="3">
                  <c:v>0.39</c:v>
                </c:pt>
                <c:pt idx="4">
                  <c:v>-1.04</c:v>
                </c:pt>
              </c:numCache>
            </c:numRef>
          </c:val>
          <c:smooth val="0"/>
          <c:extLst>
            <c:ext xmlns:c16="http://schemas.microsoft.com/office/drawing/2014/chart" uri="{C3380CC4-5D6E-409C-BE32-E72D297353CC}">
              <c16:uniqueId val="{00000002-E4F1-459A-BFBC-A532E68F82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1.52</c:v>
                </c:pt>
                <c:pt idx="2">
                  <c:v>#N/A</c:v>
                </c:pt>
                <c:pt idx="3">
                  <c:v>1.59</c:v>
                </c:pt>
                <c:pt idx="4">
                  <c:v>#N/A</c:v>
                </c:pt>
                <c:pt idx="5">
                  <c:v>2.04</c:v>
                </c:pt>
                <c:pt idx="6">
                  <c:v>#N/A</c:v>
                </c:pt>
                <c:pt idx="7">
                  <c:v>1.03</c:v>
                </c:pt>
                <c:pt idx="8">
                  <c:v>0</c:v>
                </c:pt>
                <c:pt idx="9">
                  <c:v>0</c:v>
                </c:pt>
              </c:numCache>
            </c:numRef>
          </c:val>
          <c:extLst>
            <c:ext xmlns:c16="http://schemas.microsoft.com/office/drawing/2014/chart" uri="{C3380CC4-5D6E-409C-BE32-E72D297353CC}">
              <c16:uniqueId val="{00000000-6F43-4B87-B977-C5B6E6AF3D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43-4B87-B977-C5B6E6AF3DD3}"/>
            </c:ext>
          </c:extLst>
        </c:ser>
        <c:ser>
          <c:idx val="2"/>
          <c:order val="2"/>
          <c:tx>
            <c:strRef>
              <c:f>データシート!$A$29</c:f>
              <c:strCache>
                <c:ptCount val="1"/>
                <c:pt idx="0">
                  <c:v>新見市後期高齢者医療特別会計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6F43-4B87-B977-C5B6E6AF3DD3}"/>
            </c:ext>
          </c:extLst>
        </c:ser>
        <c:ser>
          <c:idx val="3"/>
          <c:order val="3"/>
          <c:tx>
            <c:strRef>
              <c:f>データシート!$A$30</c:f>
              <c:strCache>
                <c:ptCount val="1"/>
                <c:pt idx="0">
                  <c:v>新見市診療所特別会計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0.01</c:v>
                </c:pt>
                <c:pt idx="4">
                  <c:v>#N/A</c:v>
                </c:pt>
                <c:pt idx="5">
                  <c:v>0.04</c:v>
                </c:pt>
                <c:pt idx="6">
                  <c:v>#N/A</c:v>
                </c:pt>
                <c:pt idx="7">
                  <c:v>0.04</c:v>
                </c:pt>
                <c:pt idx="8">
                  <c:v>#N/A</c:v>
                </c:pt>
                <c:pt idx="9">
                  <c:v>0.04</c:v>
                </c:pt>
              </c:numCache>
            </c:numRef>
          </c:val>
          <c:extLst>
            <c:ext xmlns:c16="http://schemas.microsoft.com/office/drawing/2014/chart" uri="{C3380CC4-5D6E-409C-BE32-E72D297353CC}">
              <c16:uniqueId val="{00000003-6F43-4B87-B977-C5B6E6AF3DD3}"/>
            </c:ext>
          </c:extLst>
        </c:ser>
        <c:ser>
          <c:idx val="4"/>
          <c:order val="4"/>
          <c:tx>
            <c:strRef>
              <c:f>データシート!$A$31</c:f>
              <c:strCache>
                <c:ptCount val="1"/>
                <c:pt idx="0">
                  <c:v>新見市観光事業特別会計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0.19</c:v>
                </c:pt>
                <c:pt idx="4">
                  <c:v>#N/A</c:v>
                </c:pt>
                <c:pt idx="5">
                  <c:v>0.02</c:v>
                </c:pt>
                <c:pt idx="6">
                  <c:v>#N/A</c:v>
                </c:pt>
                <c:pt idx="7">
                  <c:v>0.12</c:v>
                </c:pt>
                <c:pt idx="8">
                  <c:v>#N/A</c:v>
                </c:pt>
                <c:pt idx="9">
                  <c:v>0.08</c:v>
                </c:pt>
              </c:numCache>
            </c:numRef>
          </c:val>
          <c:extLst>
            <c:ext xmlns:c16="http://schemas.microsoft.com/office/drawing/2014/chart" uri="{C3380CC4-5D6E-409C-BE32-E72D297353CC}">
              <c16:uniqueId val="{00000004-6F43-4B87-B977-C5B6E6AF3DD3}"/>
            </c:ext>
          </c:extLst>
        </c:ser>
        <c:ser>
          <c:idx val="5"/>
          <c:order val="5"/>
          <c:tx>
            <c:strRef>
              <c:f>データシート!$A$32</c:f>
              <c:strCache>
                <c:ptCount val="1"/>
                <c:pt idx="0">
                  <c:v>新見市下水道事業会計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0.35</c:v>
                </c:pt>
              </c:numCache>
            </c:numRef>
          </c:val>
          <c:extLst>
            <c:ext xmlns:c16="http://schemas.microsoft.com/office/drawing/2014/chart" uri="{C3380CC4-5D6E-409C-BE32-E72D297353CC}">
              <c16:uniqueId val="{00000005-6F43-4B87-B977-C5B6E6AF3DD3}"/>
            </c:ext>
          </c:extLst>
        </c:ser>
        <c:ser>
          <c:idx val="6"/>
          <c:order val="6"/>
          <c:tx>
            <c:strRef>
              <c:f>データシート!$A$33</c:f>
              <c:strCache>
                <c:ptCount val="1"/>
                <c:pt idx="0">
                  <c:v>新見市国民健康保険特別会計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2.73</c:v>
                </c:pt>
                <c:pt idx="2">
                  <c:v>#N/A</c:v>
                </c:pt>
                <c:pt idx="3">
                  <c:v>1.49</c:v>
                </c:pt>
                <c:pt idx="4">
                  <c:v>#N/A</c:v>
                </c:pt>
                <c:pt idx="5">
                  <c:v>0.43</c:v>
                </c:pt>
                <c:pt idx="6">
                  <c:v>#N/A</c:v>
                </c:pt>
                <c:pt idx="7">
                  <c:v>0.32</c:v>
                </c:pt>
                <c:pt idx="8">
                  <c:v>#N/A</c:v>
                </c:pt>
                <c:pt idx="9">
                  <c:v>0.42</c:v>
                </c:pt>
              </c:numCache>
            </c:numRef>
          </c:val>
          <c:extLst>
            <c:ext xmlns:c16="http://schemas.microsoft.com/office/drawing/2014/chart" uri="{C3380CC4-5D6E-409C-BE32-E72D297353CC}">
              <c16:uniqueId val="{00000006-6F43-4B87-B977-C5B6E6AF3DD3}"/>
            </c:ext>
          </c:extLst>
        </c:ser>
        <c:ser>
          <c:idx val="7"/>
          <c:order val="7"/>
          <c:tx>
            <c:strRef>
              <c:f>データシート!$A$34</c:f>
              <c:strCache>
                <c:ptCount val="1"/>
                <c:pt idx="0">
                  <c:v>新見市介護保険特別会計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0.79</c:v>
                </c:pt>
                <c:pt idx="2">
                  <c:v>#N/A</c:v>
                </c:pt>
                <c:pt idx="3">
                  <c:v>1.17</c:v>
                </c:pt>
                <c:pt idx="4">
                  <c:v>#N/A</c:v>
                </c:pt>
                <c:pt idx="5">
                  <c:v>1.52</c:v>
                </c:pt>
                <c:pt idx="6">
                  <c:v>#N/A</c:v>
                </c:pt>
                <c:pt idx="7">
                  <c:v>1.1399999999999999</c:v>
                </c:pt>
                <c:pt idx="8">
                  <c:v>#N/A</c:v>
                </c:pt>
                <c:pt idx="9">
                  <c:v>1.26</c:v>
                </c:pt>
              </c:numCache>
            </c:numRef>
          </c:val>
          <c:extLst>
            <c:ext xmlns:c16="http://schemas.microsoft.com/office/drawing/2014/chart" uri="{C3380CC4-5D6E-409C-BE32-E72D297353CC}">
              <c16:uniqueId val="{00000007-6F43-4B87-B977-C5B6E6AF3DD3}"/>
            </c:ext>
          </c:extLst>
        </c:ser>
        <c:ser>
          <c:idx val="8"/>
          <c:order val="8"/>
          <c:tx>
            <c:strRef>
              <c:f>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6.86</c:v>
                </c:pt>
                <c:pt idx="2">
                  <c:v>#N/A</c:v>
                </c:pt>
                <c:pt idx="3">
                  <c:v>6.92</c:v>
                </c:pt>
                <c:pt idx="4">
                  <c:v>#N/A</c:v>
                </c:pt>
                <c:pt idx="5">
                  <c:v>6.72</c:v>
                </c:pt>
                <c:pt idx="6">
                  <c:v>#N/A</c:v>
                </c:pt>
                <c:pt idx="7">
                  <c:v>6.66</c:v>
                </c:pt>
                <c:pt idx="8">
                  <c:v>#N/A</c:v>
                </c:pt>
                <c:pt idx="9">
                  <c:v>7.15</c:v>
                </c:pt>
              </c:numCache>
            </c:numRef>
          </c:val>
          <c:extLst>
            <c:ext xmlns:c16="http://schemas.microsoft.com/office/drawing/2014/chart" uri="{C3380CC4-5D6E-409C-BE32-E72D297353CC}">
              <c16:uniqueId val="{00000008-6F43-4B87-B977-C5B6E6AF3DD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9.98</c:v>
                </c:pt>
                <c:pt idx="2">
                  <c:v>#N/A</c:v>
                </c:pt>
                <c:pt idx="3">
                  <c:v>9.36</c:v>
                </c:pt>
                <c:pt idx="4">
                  <c:v>#N/A</c:v>
                </c:pt>
                <c:pt idx="5">
                  <c:v>9.6999999999999993</c:v>
                </c:pt>
                <c:pt idx="6">
                  <c:v>#N/A</c:v>
                </c:pt>
                <c:pt idx="7">
                  <c:v>13.8</c:v>
                </c:pt>
                <c:pt idx="8">
                  <c:v>#N/A</c:v>
                </c:pt>
                <c:pt idx="9">
                  <c:v>9.8699999999999992</c:v>
                </c:pt>
              </c:numCache>
            </c:numRef>
          </c:val>
          <c:extLst>
            <c:ext xmlns:c16="http://schemas.microsoft.com/office/drawing/2014/chart" uri="{C3380CC4-5D6E-409C-BE32-E72D297353CC}">
              <c16:uniqueId val="{00000009-6F43-4B87-B977-C5B6E6AF3D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4040</c:v>
                </c:pt>
                <c:pt idx="5">
                  <c:v>3785</c:v>
                </c:pt>
                <c:pt idx="8">
                  <c:v>3824</c:v>
                </c:pt>
                <c:pt idx="11">
                  <c:v>3848</c:v>
                </c:pt>
                <c:pt idx="14">
                  <c:v>3748</c:v>
                </c:pt>
              </c:numCache>
            </c:numRef>
          </c:val>
          <c:extLst>
            <c:ext xmlns:c16="http://schemas.microsoft.com/office/drawing/2014/chart" uri="{C3380CC4-5D6E-409C-BE32-E72D297353CC}">
              <c16:uniqueId val="{00000000-555B-4C55-9C60-2E4C9AF30B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2</c:v>
                </c:pt>
                <c:pt idx="9">
                  <c:v>0</c:v>
                </c:pt>
                <c:pt idx="12">
                  <c:v>1</c:v>
                </c:pt>
              </c:numCache>
            </c:numRef>
          </c:val>
          <c:extLst>
            <c:ext xmlns:c16="http://schemas.microsoft.com/office/drawing/2014/chart" uri="{C3380CC4-5D6E-409C-BE32-E72D297353CC}">
              <c16:uniqueId val="{00000001-555B-4C55-9C60-2E4C9AF30B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10</c:v>
                </c:pt>
                <c:pt idx="9">
                  <c:v>11</c:v>
                </c:pt>
                <c:pt idx="12">
                  <c:v>5</c:v>
                </c:pt>
              </c:numCache>
            </c:numRef>
          </c:val>
          <c:extLst>
            <c:ext xmlns:c16="http://schemas.microsoft.com/office/drawing/2014/chart" uri="{C3380CC4-5D6E-409C-BE32-E72D297353CC}">
              <c16:uniqueId val="{00000002-555B-4C55-9C60-2E4C9AF30B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5B-4C55-9C60-2E4C9AF30B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1287</c:v>
                </c:pt>
                <c:pt idx="3">
                  <c:v>1274</c:v>
                </c:pt>
                <c:pt idx="6">
                  <c:v>1276</c:v>
                </c:pt>
                <c:pt idx="9">
                  <c:v>1310</c:v>
                </c:pt>
                <c:pt idx="12">
                  <c:v>1085</c:v>
                </c:pt>
              </c:numCache>
            </c:numRef>
          </c:val>
          <c:extLst>
            <c:ext xmlns:c16="http://schemas.microsoft.com/office/drawing/2014/chart" uri="{C3380CC4-5D6E-409C-BE32-E72D297353CC}">
              <c16:uniqueId val="{00000004-555B-4C55-9C60-2E4C9AF30B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5B-4C55-9C60-2E4C9AF30B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5B-4C55-9C60-2E4C9AF30B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3922</c:v>
                </c:pt>
                <c:pt idx="3">
                  <c:v>3656</c:v>
                </c:pt>
                <c:pt idx="6">
                  <c:v>3690</c:v>
                </c:pt>
                <c:pt idx="9">
                  <c:v>3737</c:v>
                </c:pt>
                <c:pt idx="12">
                  <c:v>3686</c:v>
                </c:pt>
              </c:numCache>
            </c:numRef>
          </c:val>
          <c:extLst>
            <c:ext xmlns:c16="http://schemas.microsoft.com/office/drawing/2014/chart" uri="{C3380CC4-5D6E-409C-BE32-E72D297353CC}">
              <c16:uniqueId val="{00000007-555B-4C55-9C60-2E4C9AF30B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1175</c:v>
                </c:pt>
                <c:pt idx="2">
                  <c:v>#N/A</c:v>
                </c:pt>
                <c:pt idx="3">
                  <c:v>#N/A</c:v>
                </c:pt>
                <c:pt idx="4">
                  <c:v>1151</c:v>
                </c:pt>
                <c:pt idx="5">
                  <c:v>#N/A</c:v>
                </c:pt>
                <c:pt idx="6">
                  <c:v>#N/A</c:v>
                </c:pt>
                <c:pt idx="7">
                  <c:v>1154</c:v>
                </c:pt>
                <c:pt idx="8">
                  <c:v>#N/A</c:v>
                </c:pt>
                <c:pt idx="9">
                  <c:v>#N/A</c:v>
                </c:pt>
                <c:pt idx="10">
                  <c:v>1210</c:v>
                </c:pt>
                <c:pt idx="11">
                  <c:v>#N/A</c:v>
                </c:pt>
                <c:pt idx="12">
                  <c:v>#N/A</c:v>
                </c:pt>
                <c:pt idx="13">
                  <c:v>1029</c:v>
                </c:pt>
                <c:pt idx="14">
                  <c:v>#N/A</c:v>
                </c:pt>
              </c:numCache>
            </c:numRef>
          </c:val>
          <c:smooth val="0"/>
          <c:extLst>
            <c:ext xmlns:c16="http://schemas.microsoft.com/office/drawing/2014/chart" uri="{C3380CC4-5D6E-409C-BE32-E72D297353CC}">
              <c16:uniqueId val="{00000008-555B-4C55-9C60-2E4C9AF30B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33330</c:v>
                </c:pt>
                <c:pt idx="5">
                  <c:v>32045</c:v>
                </c:pt>
                <c:pt idx="8">
                  <c:v>31097</c:v>
                </c:pt>
                <c:pt idx="11">
                  <c:v>29780</c:v>
                </c:pt>
                <c:pt idx="14">
                  <c:v>30063</c:v>
                </c:pt>
              </c:numCache>
            </c:numRef>
          </c:val>
          <c:extLst>
            <c:ext xmlns:c16="http://schemas.microsoft.com/office/drawing/2014/chart" uri="{C3380CC4-5D6E-409C-BE32-E72D297353CC}">
              <c16:uniqueId val="{00000000-995E-46D6-8BC3-E498DC4E82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1793</c:v>
                </c:pt>
                <c:pt idx="5">
                  <c:v>1639</c:v>
                </c:pt>
                <c:pt idx="8">
                  <c:v>1450</c:v>
                </c:pt>
                <c:pt idx="11">
                  <c:v>1453</c:v>
                </c:pt>
                <c:pt idx="14">
                  <c:v>1272</c:v>
                </c:pt>
              </c:numCache>
            </c:numRef>
          </c:val>
          <c:extLst>
            <c:ext xmlns:c16="http://schemas.microsoft.com/office/drawing/2014/chart" uri="{C3380CC4-5D6E-409C-BE32-E72D297353CC}">
              <c16:uniqueId val="{00000001-995E-46D6-8BC3-E498DC4E82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10459</c:v>
                </c:pt>
                <c:pt idx="5">
                  <c:v>10878</c:v>
                </c:pt>
                <c:pt idx="8">
                  <c:v>10081</c:v>
                </c:pt>
                <c:pt idx="11">
                  <c:v>9248</c:v>
                </c:pt>
                <c:pt idx="14">
                  <c:v>10219</c:v>
                </c:pt>
              </c:numCache>
            </c:numRef>
          </c:val>
          <c:extLst>
            <c:ext xmlns:c16="http://schemas.microsoft.com/office/drawing/2014/chart" uri="{C3380CC4-5D6E-409C-BE32-E72D297353CC}">
              <c16:uniqueId val="{00000002-995E-46D6-8BC3-E498DC4E82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5E-46D6-8BC3-E498DC4E82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5E-46D6-8BC3-E498DC4E82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1</c:v>
                </c:pt>
                <c:pt idx="6">
                  <c:v>2</c:v>
                </c:pt>
                <c:pt idx="9">
                  <c:v>1</c:v>
                </c:pt>
                <c:pt idx="12">
                  <c:v>2</c:v>
                </c:pt>
              </c:numCache>
            </c:numRef>
          </c:val>
          <c:extLst>
            <c:ext xmlns:c16="http://schemas.microsoft.com/office/drawing/2014/chart" uri="{C3380CC4-5D6E-409C-BE32-E72D297353CC}">
              <c16:uniqueId val="{00000005-995E-46D6-8BC3-E498DC4E82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4280</c:v>
                </c:pt>
                <c:pt idx="3">
                  <c:v>4301</c:v>
                </c:pt>
                <c:pt idx="6">
                  <c:v>4140</c:v>
                </c:pt>
                <c:pt idx="9">
                  <c:v>4219</c:v>
                </c:pt>
                <c:pt idx="12">
                  <c:v>4220</c:v>
                </c:pt>
              </c:numCache>
            </c:numRef>
          </c:val>
          <c:extLst>
            <c:ext xmlns:c16="http://schemas.microsoft.com/office/drawing/2014/chart" uri="{C3380CC4-5D6E-409C-BE32-E72D297353CC}">
              <c16:uniqueId val="{00000006-995E-46D6-8BC3-E498DC4E82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95E-46D6-8BC3-E498DC4E82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15833</c:v>
                </c:pt>
                <c:pt idx="3">
                  <c:v>15259</c:v>
                </c:pt>
                <c:pt idx="6">
                  <c:v>14647</c:v>
                </c:pt>
                <c:pt idx="9">
                  <c:v>13918</c:v>
                </c:pt>
                <c:pt idx="12">
                  <c:v>12526</c:v>
                </c:pt>
              </c:numCache>
            </c:numRef>
          </c:val>
          <c:extLst>
            <c:ext xmlns:c16="http://schemas.microsoft.com/office/drawing/2014/chart" uri="{C3380CC4-5D6E-409C-BE32-E72D297353CC}">
              <c16:uniqueId val="{00000008-995E-46D6-8BC3-E498DC4E82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36</c:v>
                </c:pt>
                <c:pt idx="3">
                  <c:v>32</c:v>
                </c:pt>
                <c:pt idx="6">
                  <c:v>28</c:v>
                </c:pt>
                <c:pt idx="9">
                  <c:v>24</c:v>
                </c:pt>
                <c:pt idx="12">
                  <c:v>19</c:v>
                </c:pt>
              </c:numCache>
            </c:numRef>
          </c:val>
          <c:extLst>
            <c:ext xmlns:c16="http://schemas.microsoft.com/office/drawing/2014/chart" uri="{C3380CC4-5D6E-409C-BE32-E72D297353CC}">
              <c16:uniqueId val="{00000009-995E-46D6-8BC3-E498DC4E82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31401</c:v>
                </c:pt>
                <c:pt idx="3">
                  <c:v>31044</c:v>
                </c:pt>
                <c:pt idx="6">
                  <c:v>30756</c:v>
                </c:pt>
                <c:pt idx="9">
                  <c:v>29419</c:v>
                </c:pt>
                <c:pt idx="12">
                  <c:v>29861</c:v>
                </c:pt>
              </c:numCache>
            </c:numRef>
          </c:val>
          <c:extLst>
            <c:ext xmlns:c16="http://schemas.microsoft.com/office/drawing/2014/chart" uri="{C3380CC4-5D6E-409C-BE32-E72D297353CC}">
              <c16:uniqueId val="{0000000A-995E-46D6-8BC3-E498DC4E82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5971</c:v>
                </c:pt>
                <c:pt idx="2">
                  <c:v>#N/A</c:v>
                </c:pt>
                <c:pt idx="3">
                  <c:v>#N/A</c:v>
                </c:pt>
                <c:pt idx="4">
                  <c:v>6075</c:v>
                </c:pt>
                <c:pt idx="5">
                  <c:v>#N/A</c:v>
                </c:pt>
                <c:pt idx="6">
                  <c:v>#N/A</c:v>
                </c:pt>
                <c:pt idx="7">
                  <c:v>6944</c:v>
                </c:pt>
                <c:pt idx="8">
                  <c:v>#N/A</c:v>
                </c:pt>
                <c:pt idx="9">
                  <c:v>#N/A</c:v>
                </c:pt>
                <c:pt idx="10">
                  <c:v>7098</c:v>
                </c:pt>
                <c:pt idx="11">
                  <c:v>#N/A</c:v>
                </c:pt>
                <c:pt idx="12">
                  <c:v>#N/A</c:v>
                </c:pt>
                <c:pt idx="13">
                  <c:v>5074</c:v>
                </c:pt>
                <c:pt idx="14">
                  <c:v>#N/A</c:v>
                </c:pt>
              </c:numCache>
            </c:numRef>
          </c:val>
          <c:smooth val="0"/>
          <c:extLst>
            <c:ext xmlns:c16="http://schemas.microsoft.com/office/drawing/2014/chart" uri="{C3380CC4-5D6E-409C-BE32-E72D297353CC}">
              <c16:uniqueId val="{0000000B-995E-46D6-8BC3-E498DC4E82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5107</c:v>
                </c:pt>
                <c:pt idx="1">
                  <c:v>4751</c:v>
                </c:pt>
                <c:pt idx="2">
                  <c:v>5501</c:v>
                </c:pt>
              </c:numCache>
            </c:numRef>
          </c:val>
          <c:extLst>
            <c:ext xmlns:c16="http://schemas.microsoft.com/office/drawing/2014/chart" uri="{C3380CC4-5D6E-409C-BE32-E72D297353CC}">
              <c16:uniqueId val="{00000000-608C-445C-B069-FA68BB32A6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631</c:v>
                </c:pt>
                <c:pt idx="1">
                  <c:v>91</c:v>
                </c:pt>
                <c:pt idx="2">
                  <c:v>381</c:v>
                </c:pt>
              </c:numCache>
            </c:numRef>
          </c:val>
          <c:extLst>
            <c:ext xmlns:c16="http://schemas.microsoft.com/office/drawing/2014/chart" uri="{C3380CC4-5D6E-409C-BE32-E72D297353CC}">
              <c16:uniqueId val="{00000001-608C-445C-B069-FA68BB32A6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5270</c:v>
                </c:pt>
                <c:pt idx="1">
                  <c:v>4844</c:v>
                </c:pt>
                <c:pt idx="2">
                  <c:v>4212</c:v>
                </c:pt>
              </c:numCache>
            </c:numRef>
          </c:val>
          <c:extLst>
            <c:ext xmlns:c16="http://schemas.microsoft.com/office/drawing/2014/chart" uri="{C3380CC4-5D6E-409C-BE32-E72D297353CC}">
              <c16:uniqueId val="{00000002-608C-445C-B069-FA68BB32A6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{05905194-BA61-40AA-ABDB-EF7802AFA8DC}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15B-4A6F-ACBD-25E2A0CB3A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{D40A2B80-36D8-4763-85A9-1219A7A71BD8}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5B-4A6F-ACBD-25E2A0CB3A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{4D99724D-8213-4524-9150-2983CAB08E3A}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5B-4A6F-ACBD-25E2A0CB3A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{5E0E4F51-4B9E-48CA-A64C-47D6B3E2CC6C}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5B-4A6F-ACBD-25E2A0CB3A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{112ACF7F-3F8C-4BD5-BE52-3A21EBECBDE5}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5B-4A6F-ACBD-25E2A0CB3AB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{16EB3F2D-169F-42CA-BD50-520A920F848B}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15B-4A6F-ACBD-25E2A0CB3AB8}"/>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{1DCD12F9-CC5F-405C-AF2D-A48B7D5AB01F}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15B-4A6F-ACBD-25E2A0CB3AB8}"/>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{4A3AB9A0-5FB7-4CAE-9AC8-14F5A1EB8E5E}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15B-4A6F-ACBD-25E2A0CB3AB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{061C468D-0D7F-47A1-9615-7F8DC87F7EE2}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15B-4A6F-ACBD-25E2A0CB3A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71.400000000000006</c:v>
                </c:pt>
                <c:pt idx="8">
                  <c:v>71.8</c:v>
                </c:pt>
                <c:pt idx="16">
                  <c:v>72.7</c:v>
                </c:pt>
                <c:pt idx="24">
                  <c:v>74.099999999999994</c:v>
                </c:pt>
                <c:pt idx="32">
                  <c:v>74.2</c:v>
                </c:pt>
              </c:numCache>
            </c:numRef>
          </c:xVal>
          <c:yVal>
            <c:numRef>
              <c:f>公会計指標分析・財政指標組合せ分析表!$BP$51:$DC$51</c:f>
              <c:numCache>
                <c:formatCode>#,##0.0;"▲ "#,##0.0</c:formatCode>
                <c:ptCount val="40"/>
                <c:pt idx="0">
                  <c:v>48.6</c:v>
                </c:pt>
                <c:pt idx="8">
                  <c:v>51.3</c:v>
                </c:pt>
                <c:pt idx="16">
                  <c:v>59.6</c:v>
                </c:pt>
                <c:pt idx="24">
                  <c:v>61.7</c:v>
                </c:pt>
                <c:pt idx="32">
                  <c:v>41.4</c:v>
                </c:pt>
              </c:numCache>
            </c:numRef>
          </c:yVal>
          <c:smooth val="0"/>
          <c:extLst>
            <c:ext xmlns:c16="http://schemas.microsoft.com/office/drawing/2014/chart" uri="{C3380CC4-5D6E-409C-BE32-E72D297353CC}">
              <c16:uniqueId val="{00000009-B15B-4A6F-ACBD-25E2A0CB3A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{6EF281D7-2667-46C3-900B-A81DFDD400FA}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15B-4A6F-ACBD-25E2A0CB3A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{172B4480-BE3C-4232-B1B5-40B9A5CAB308}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5B-4A6F-ACBD-25E2A0CB3A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{A0586A6E-6919-490D-BB02-F1EE90AA6293}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5B-4A6F-ACBD-25E2A0CB3A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{3A05FC74-BADD-438A-B9DA-0A37B33C753D}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5B-4A6F-ACBD-25E2A0CB3A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{9297920A-A6A5-4B0E-972F-53126635E196}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5B-4A6F-ACBD-25E2A0CB3AB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{30F444FF-DD96-4804-8526-F25AC9019A89}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15B-4A6F-ACBD-25E2A0CB3AB8}"/>
                </c:ext>
              </c:extLst>
            </c:dLbl>
            <c:dLbl>
              <c:idx val="16"/>
              <c:layout>
                <c:manualLayout>
                  <c:x val="0"/>
                  <c:y val="-8.9056368382892954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{7954F4AC-F038-4545-BD33-DA3D32C7E9F6}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15B-4A6F-ACBD-25E2A0CB3AB8}"/>
                </c:ext>
              </c:extLst>
            </c:dLbl>
            <c:dLbl>
              <c:idx val="24"/>
              <c:layout>
                <c:manualLayout>
                  <c:x val="0"/>
                  <c:y val="8.9056368382892537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{8B838B77-1E14-412D-B7FC-58C5D2B2A7DF}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15B-4A6F-ACBD-25E2A0CB3AB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{0464BDB5-B445-441B-BC18-D88BC69DCA32}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15B-4A6F-ACBD-25E2A0CB3A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15B-4A6F-ACBD-25E2A0CB3AB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{C3DA66E1-E527-41FC-9ACA-742881067857}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BCC-4318-BBBB-BCAC1E9E88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{CCE37492-1BF1-4451-9958-ABF95443076A}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CC-4318-BBBB-BCAC1E9E88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{B97B8C5A-3933-4F81-B140-95A7D7851D4A}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CC-4318-BBBB-BCAC1E9E88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{78021E14-5DBA-406C-BE47-9F105DE37A08}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CC-4318-BBBB-BCAC1E9E88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{AD34824D-37E6-4A1F-A5DE-D1F577EBB4DF}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CC-4318-BBBB-BCAC1E9E889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{25AB23EB-8115-49E6-A078-E978800E1939}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BCC-4318-BBBB-BCAC1E9E889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{CF467E38-0ED3-4389-968F-370A1399D8BE}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BCC-4318-BBBB-BCAC1E9E889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{3E7194C8-F38E-4D5B-97DD-E890F14EDFE9}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BCC-4318-BBBB-BCAC1E9E889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{FEDB3FE0-8506-4916-9352-BA6233D78AA1}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BCC-4318-BBBB-BCAC1E9E88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9.5</c:v>
                </c:pt>
                <c:pt idx="16">
                  <c:v>9.6999999999999993</c:v>
                </c:pt>
                <c:pt idx="24">
                  <c:v>10</c:v>
                </c:pt>
                <c:pt idx="32">
                  <c:v>9.6</c:v>
                </c:pt>
              </c:numCache>
            </c:numRef>
          </c:xVal>
          <c:yVal>
            <c:numRef>
              <c:f>公会計指標分析・財政指標組合せ分析表!$BP$73:$DC$73</c:f>
              <c:numCache>
                <c:formatCode>#,##0.0;"▲ "#,##0.0</c:formatCode>
                <c:ptCount val="40"/>
                <c:pt idx="0">
                  <c:v>48.6</c:v>
                </c:pt>
                <c:pt idx="8">
                  <c:v>51.3</c:v>
                </c:pt>
                <c:pt idx="16">
                  <c:v>59.6</c:v>
                </c:pt>
                <c:pt idx="24">
                  <c:v>61.7</c:v>
                </c:pt>
                <c:pt idx="32">
                  <c:v>41.4</c:v>
                </c:pt>
              </c:numCache>
            </c:numRef>
          </c:yVal>
          <c:smooth val="0"/>
          <c:extLst>
            <c:ext xmlns:c16="http://schemas.microsoft.com/office/drawing/2014/chart" uri="{C3380CC4-5D6E-409C-BE32-E72D297353CC}">
              <c16:uniqueId val="{00000009-6BCC-4318-BBBB-BCAC1E9E88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{E8975921-0708-4772-AF52-AB9C7C692C89}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BCC-4318-BBBB-BCAC1E9E88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{4BDD8516-B9AD-48F3-B3CB-32A955CA16E4}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CC-4318-BBBB-BCAC1E9E88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{3C56A0BB-24E8-4D4D-A754-00E809FC3922}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CC-4318-BBBB-BCAC1E9E88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{0CCD815F-695C-4B30-B2A0-E3F33E3DDFAB}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CC-4318-BBBB-BCAC1E9E88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{CAC9089E-6B54-4BD2-ABE3-F91A2FB3A5BE}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CC-4318-BBBB-BCAC1E9E889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{0D9D111A-4183-42C4-997D-4288D9D03E27}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BCC-4318-BBBB-BCAC1E9E889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{A32A5967-7D08-4544-BC9A-061FA1068622}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BCC-4318-BBBB-BCAC1E9E889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{05FE1155-4DCA-43EA-BD63-70088D71EB0B}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BCC-4318-BBBB-BCAC1E9E889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{67E6464A-AAB0-4DF6-ABB1-7C95884D3A18}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BCC-4318-BBBB-BCAC1E9E88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6BCC-4318-BBBB-BCAC1E9E8897}"/>
            </c:ext>
          </c:extLst>
        </c:ser>
        <c:dLbls>
          <c:showLegendKey val="0"/>
          <c:showVal val="1"/>
          <c:showCatName val="0"/>
          <c:showSerName val="0"/>
          <c:showPercent val="0"/>
          <c:showBubbleSize val="0"/>
        </c:dLbls>
        <c:axId val="84219776"/>
        <c:axId val="84234240"/>
      </c:scatterChart>
      <c:valAx>
        <c:axId val="84219776"/>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本市の実質公債費比率は、１０％程度でほぼ横ばいとなっており、国が定める早期健全化基準の２５％を大きく下回っている。その分子についても大きな変動はない。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今後も、地方債の新規発行をできるだけ計画的なものに限定するとともに、繰上償還を実施し、地方債残高の縮減に努める。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将来負担比率は、国が定める早期健全化基準の３５０％を大きく下回っており、財政運営は健全な状態である。その分子について、一般会計等に係る地方債の現在高は、地方債の新規発行の抑制や繰上償還の実施に伴い、減少傾向であり、公営企業債等繰入見込額も、下水道の基幹事業が終了したことなどから、年々減少している。また、充当可能基金は、財源調整機能を持つ基金の残高が過度にならないよう、積立て・取崩し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今後も、将来負担が増加しないよう、地方債残高の適正な管理、基金の適正な運用を行い、財政の健全化を図っていく。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岡山県新見市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地域づくり振興基金を６．３億円、減債基金を３．７億円取崩した一方、歳計剰余金などから基金全体で１６．５億円積立てたことから、基金全体の残高は前年度と比べると４．１億円の増となった。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実施にあたり必要となる財源を計画的に基金に積立てることで、年度間の財政負担を平準化させることができるため、特定目的基金については、その目的に応じた積立て・取崩しを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また、不測の事態が発生した場合に安定的な財政運営が行えるよう、財源調整機能を持つ基金については、その残高が過度にならないよう、積立て・取崩しを行う。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・公共施設等整備基金：市が設置する公共施設等の総合的な整備を行う財源として活用。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・地域づくり振興基金：市民の一体感の醸成又は地域の振興に要する経費に充てる財源として活用。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・地域づくり振興基金：大学施設整備事業を実施する財源として５．９億円を取崩したことなどから、残高は前年度と比べて５．７億円の減となった。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・公共施設等整備基金：施設の改修・更新にあたり、補助金や市債の対象とならない部分の財源として、基金を取崩していく予定。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・地域づくり振興基金：地域共生社会の実現に向けた取組みの財源として、基金を取崩していく予定。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歳計剰余金から７．５億円を積立てたことから、残高は前年度と比べて７．５億円の増となった。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安定的な財政運営が行えるよう、標準財政規模の３０％を目安に、基金残高を管理していく。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繰上償還を行う財源として３．７億円を取崩した一方、歳計剰余金などから６．６億円を積立てたため、残高は前年度と比べて２．９億円の増となった。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将来負担の軽減を図るため、引き続き繰上償還を実施することとし、その財源を確保する観点から、基金の適正な運用を行う。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類似団体より高い水準にあるが、それぞれの公共施設等について公共施設機能再配置計画及び個別計画を策定済みであり、当該計画に基づいた施設の維持管理を適切に進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79" name="楕円 78"/>
        <xdr:cNvSpPr/>
      </xdr:nvSpPr>
      <xdr:spPr>
        <a:xfrm>
          <a:off x="4711700" y="5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135780</xdr:rowOff>
    </xdr:from>
    <xdr:ext cx="405111" cy="259045"/>
    <xdr:sp macro="" textlink="">
      <xdr:nvSpPr>
        <xdr:cNvPr id="80" name="有形固定資産減価償却率該当値テキスト"/>
        <xdr:cNvSpPr txBox="1"/>
      </xdr:nvSpPr>
      <xdr:spPr>
        <a:xfrm>
          <a:off x="4813300" y="527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155194</xdr:rowOff>
    </xdr:from>
    <xdr:to>
      <xdr:col>19</xdr:col>
      <xdr:colOff>187325</xdr:colOff>
      <xdr:row>31</xdr:row>
      <xdr:rowOff>85344</xdr:rowOff>
    </xdr:to>
    <xdr:sp macro="" textlink="">
      <xdr:nvSpPr>
        <xdr:cNvPr id="81" name="楕円 80"/>
        <xdr:cNvSpPr/>
      </xdr:nvSpPr>
      <xdr:spPr>
        <a:xfrm>
          <a:off x="4000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34544</xdr:rowOff>
    </xdr:from>
    <xdr:to>
      <xdr:col>23</xdr:col>
      <xdr:colOff>85725</xdr:colOff>
      <xdr:row>31</xdr:row>
      <xdr:rowOff>36703</xdr:rowOff>
    </xdr:to>
    <xdr:cxnSp macro="">
      <xdr:nvCxnSpPr>
        <xdr:cNvPr id="82" name="直線コネクタ 81"/>
        <xdr:cNvCxnSpPr/>
      </xdr:nvCxnSpPr>
      <xdr:spPr>
        <a:xfrm>
          <a:off x="4051300" y="5349494"/>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124968</xdr:rowOff>
    </xdr:from>
    <xdr:to>
      <xdr:col>15</xdr:col>
      <xdr:colOff>187325</xdr:colOff>
      <xdr:row>31</xdr:row>
      <xdr:rowOff>55118</xdr:rowOff>
    </xdr:to>
    <xdr:sp macro="" textlink="">
      <xdr:nvSpPr>
        <xdr:cNvPr id="83" name="楕円 82"/>
        <xdr:cNvSpPr/>
      </xdr:nvSpPr>
      <xdr:spPr>
        <a:xfrm>
          <a:off x="3238500" y="52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xdr:rowOff>
    </xdr:from>
    <xdr:to>
      <xdr:col>19</xdr:col>
      <xdr:colOff>136525</xdr:colOff>
      <xdr:row>31</xdr:row>
      <xdr:rowOff>34544</xdr:rowOff>
    </xdr:to>
    <xdr:cxnSp macro="">
      <xdr:nvCxnSpPr>
        <xdr:cNvPr id="84" name="直線コネクタ 83"/>
        <xdr:cNvCxnSpPr/>
      </xdr:nvCxnSpPr>
      <xdr:spPr>
        <a:xfrm>
          <a:off x="3289300" y="531926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105537</xdr:rowOff>
    </xdr:from>
    <xdr:to>
      <xdr:col>11</xdr:col>
      <xdr:colOff>187325</xdr:colOff>
      <xdr:row>31</xdr:row>
      <xdr:rowOff>35687</xdr:rowOff>
    </xdr:to>
    <xdr:sp macro="" textlink="">
      <xdr:nvSpPr>
        <xdr:cNvPr id="85" name="楕円 84"/>
        <xdr:cNvSpPr/>
      </xdr:nvSpPr>
      <xdr:spPr>
        <a:xfrm>
          <a:off x="2476500" y="52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156337</xdr:rowOff>
    </xdr:from>
    <xdr:to>
      <xdr:col>15</xdr:col>
      <xdr:colOff>136525</xdr:colOff>
      <xdr:row>31</xdr:row>
      <xdr:rowOff>4318</xdr:rowOff>
    </xdr:to>
    <xdr:cxnSp macro="">
      <xdr:nvCxnSpPr>
        <xdr:cNvPr id="86" name="直線コネクタ 85"/>
        <xdr:cNvCxnSpPr/>
      </xdr:nvCxnSpPr>
      <xdr:spPr>
        <a:xfrm>
          <a:off x="2527300" y="5299837"/>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96901</xdr:rowOff>
    </xdr:from>
    <xdr:to>
      <xdr:col>7</xdr:col>
      <xdr:colOff>187325</xdr:colOff>
      <xdr:row>31</xdr:row>
      <xdr:rowOff>27051</xdr:rowOff>
    </xdr:to>
    <xdr:sp macro="" textlink="">
      <xdr:nvSpPr>
        <xdr:cNvPr id="87" name="楕円 86"/>
        <xdr:cNvSpPr/>
      </xdr:nvSpPr>
      <xdr:spPr>
        <a:xfrm>
          <a:off x="1714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147701</xdr:rowOff>
    </xdr:from>
    <xdr:to>
      <xdr:col>11</xdr:col>
      <xdr:colOff>136525</xdr:colOff>
      <xdr:row>30</xdr:row>
      <xdr:rowOff>156337</xdr:rowOff>
    </xdr:to>
    <xdr:cxnSp macro="">
      <xdr:nvCxnSpPr>
        <xdr:cNvPr id="88" name="直線コネクタ 87"/>
        <xdr:cNvCxnSpPr/>
      </xdr:nvCxnSpPr>
      <xdr:spPr>
        <a:xfrm>
          <a:off x="1765300" y="5291201"/>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76471</xdr:rowOff>
    </xdr:from>
    <xdr:ext cx="405111" cy="259045"/>
    <xdr:sp macro="" textlink="">
      <xdr:nvSpPr>
        <xdr:cNvPr id="93" name="n_1mainValue有形固定資産減価償却率"/>
        <xdr:cNvSpPr txBox="1"/>
      </xdr:nvSpPr>
      <xdr:spPr>
        <a:xfrm>
          <a:off x="3836044" y="53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46245</xdr:rowOff>
    </xdr:from>
    <xdr:ext cx="405111" cy="259045"/>
    <xdr:sp macro="" textlink="">
      <xdr:nvSpPr>
        <xdr:cNvPr id="94" name="n_2mainValue有形固定資産減価償却率"/>
        <xdr:cNvSpPr txBox="1"/>
      </xdr:nvSpPr>
      <xdr:spPr>
        <a:xfrm>
          <a:off x="3086744" y="536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26814</xdr:rowOff>
    </xdr:from>
    <xdr:ext cx="405111" cy="259045"/>
    <xdr:sp macro="" textlink="">
      <xdr:nvSpPr>
        <xdr:cNvPr id="95" name="n_3mainValue有形固定資産減価償却率"/>
        <xdr:cNvSpPr txBox="1"/>
      </xdr:nvSpPr>
      <xdr:spPr>
        <a:xfrm>
          <a:off x="2324744" y="534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18178</xdr:rowOff>
    </xdr:from>
    <xdr:ext cx="405111" cy="259045"/>
    <xdr:sp macro="" textlink="">
      <xdr:nvSpPr>
        <xdr:cNvPr id="96" name="n_4mainValue有形固定資産減価償却率"/>
        <xdr:cNvSpPr txBox="1"/>
      </xdr:nvSpPr>
      <xdr:spPr>
        <a:xfrm>
          <a:off x="1562744" y="5333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債務償還比率は、繰上償還を行い地方債残高を減少させてきたことにより、類似団体、全国及び県の平均と比べ下回っており、前年度からも減少している。</a:t>
          </a:r>
        </a:p>
        <a:p>
          <a:r>
            <a:rPr kumimoji="1" lang="ja-JP" altLang="en-US" sz="1100">
              <a:latin typeface="ＭＳ Ｐゴシック" panose="020B0600070205080204" pitchFamily="50" charset="-128"/>
              <a:ea typeface="ＭＳ Ｐゴシック" panose="020B0600070205080204" pitchFamily="50" charset="-128"/>
            </a:rPr>
            <a:t>　引き続き計画的な繰上償還を行うなど地方債残高の縮減に努めるとともに、特定目的基金については、目的に応じた積立て、取崩しを行うことで健全な運営に努める。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10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166842</xdr:rowOff>
    </xdr:from>
    <xdr:to>
      <xdr:col>76</xdr:col>
      <xdr:colOff>73025</xdr:colOff>
      <xdr:row>29</xdr:row>
      <xdr:rowOff>96992</xdr:rowOff>
    </xdr:to>
    <xdr:sp macro="" textlink="">
      <xdr:nvSpPr>
        <xdr:cNvPr id="143" name="楕円 142"/>
        <xdr:cNvSpPr/>
      </xdr:nvSpPr>
      <xdr:spPr>
        <a:xfrm>
          <a:off x="14744700" y="49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18269</xdr:rowOff>
    </xdr:from>
    <xdr:ext cx="469744" cy="259045"/>
    <xdr:sp macro="" textlink="">
      <xdr:nvSpPr>
        <xdr:cNvPr id="144" name="債務償還比率該当値テキスト"/>
        <xdr:cNvSpPr txBox="1"/>
      </xdr:nvSpPr>
      <xdr:spPr>
        <a:xfrm>
          <a:off x="14846300" y="48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40217</xdr:rowOff>
    </xdr:from>
    <xdr:to>
      <xdr:col>72</xdr:col>
      <xdr:colOff>123825</xdr:colOff>
      <xdr:row>29</xdr:row>
      <xdr:rowOff>141817</xdr:rowOff>
    </xdr:to>
    <xdr:sp macro="" textlink="">
      <xdr:nvSpPr>
        <xdr:cNvPr id="145" name="楕円 144"/>
        <xdr:cNvSpPr/>
      </xdr:nvSpPr>
      <xdr:spPr>
        <a:xfrm>
          <a:off x="14033500" y="50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46192</xdr:rowOff>
    </xdr:from>
    <xdr:to>
      <xdr:col>76</xdr:col>
      <xdr:colOff>22225</xdr:colOff>
      <xdr:row>29</xdr:row>
      <xdr:rowOff>91017</xdr:rowOff>
    </xdr:to>
    <xdr:cxnSp macro="">
      <xdr:nvCxnSpPr>
        <xdr:cNvPr id="146" name="直線コネクタ 145"/>
        <xdr:cNvCxnSpPr/>
      </xdr:nvCxnSpPr>
      <xdr:spPr>
        <a:xfrm flipV="1">
          <a:off x="14084300" y="5018242"/>
          <a:ext cx="7112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63349</xdr:rowOff>
    </xdr:from>
    <xdr:to>
      <xdr:col>68</xdr:col>
      <xdr:colOff>123825</xdr:colOff>
      <xdr:row>29</xdr:row>
      <xdr:rowOff>164949</xdr:rowOff>
    </xdr:to>
    <xdr:sp macro="" textlink="">
      <xdr:nvSpPr>
        <xdr:cNvPr id="147" name="楕円 146"/>
        <xdr:cNvSpPr/>
      </xdr:nvSpPr>
      <xdr:spPr>
        <a:xfrm>
          <a:off x="13271500" y="503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91017</xdr:rowOff>
    </xdr:from>
    <xdr:to>
      <xdr:col>72</xdr:col>
      <xdr:colOff>73025</xdr:colOff>
      <xdr:row>29</xdr:row>
      <xdr:rowOff>114149</xdr:rowOff>
    </xdr:to>
    <xdr:cxnSp macro="">
      <xdr:nvCxnSpPr>
        <xdr:cNvPr id="148" name="直線コネクタ 147"/>
        <xdr:cNvCxnSpPr/>
      </xdr:nvCxnSpPr>
      <xdr:spPr>
        <a:xfrm flipV="1">
          <a:off x="13322300" y="5063067"/>
          <a:ext cx="762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55021</xdr:rowOff>
    </xdr:from>
    <xdr:to>
      <xdr:col>64</xdr:col>
      <xdr:colOff>123825</xdr:colOff>
      <xdr:row>29</xdr:row>
      <xdr:rowOff>156621</xdr:rowOff>
    </xdr:to>
    <xdr:sp macro="" textlink="">
      <xdr:nvSpPr>
        <xdr:cNvPr id="149" name="楕円 148"/>
        <xdr:cNvSpPr/>
      </xdr:nvSpPr>
      <xdr:spPr>
        <a:xfrm>
          <a:off x="12509500" y="50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105821</xdr:rowOff>
    </xdr:from>
    <xdr:to>
      <xdr:col>68</xdr:col>
      <xdr:colOff>73025</xdr:colOff>
      <xdr:row>29</xdr:row>
      <xdr:rowOff>114149</xdr:rowOff>
    </xdr:to>
    <xdr:cxnSp macro="">
      <xdr:nvCxnSpPr>
        <xdr:cNvPr id="150" name="直線コネクタ 149"/>
        <xdr:cNvCxnSpPr/>
      </xdr:nvCxnSpPr>
      <xdr:spPr>
        <a:xfrm>
          <a:off x="12560300" y="5077871"/>
          <a:ext cx="762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6598</xdr:rowOff>
    </xdr:from>
    <xdr:to>
      <xdr:col>60</xdr:col>
      <xdr:colOff>123825</xdr:colOff>
      <xdr:row>29</xdr:row>
      <xdr:rowOff>108198</xdr:rowOff>
    </xdr:to>
    <xdr:sp macro="" textlink="">
      <xdr:nvSpPr>
        <xdr:cNvPr id="151" name="楕円 150"/>
        <xdr:cNvSpPr/>
      </xdr:nvSpPr>
      <xdr:spPr>
        <a:xfrm>
          <a:off x="11747500" y="49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57398</xdr:rowOff>
    </xdr:from>
    <xdr:to>
      <xdr:col>64</xdr:col>
      <xdr:colOff>73025</xdr:colOff>
      <xdr:row>29</xdr:row>
      <xdr:rowOff>105821</xdr:rowOff>
    </xdr:to>
    <xdr:cxnSp macro="">
      <xdr:nvCxnSpPr>
        <xdr:cNvPr id="152" name="直線コネクタ 151"/>
        <xdr:cNvCxnSpPr/>
      </xdr:nvCxnSpPr>
      <xdr:spPr>
        <a:xfrm>
          <a:off x="11798300" y="5029448"/>
          <a:ext cx="762000" cy="4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xdr:cNvSpPr txBox="1"/>
      </xdr:nvSpPr>
      <xdr:spPr>
        <a:xfrm>
          <a:off x="13836727" y="526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xdr:cNvSpPr txBox="1"/>
      </xdr:nvSpPr>
      <xdr:spPr>
        <a:xfrm>
          <a:off x="130874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xdr:cNvSpPr txBox="1"/>
      </xdr:nvSpPr>
      <xdr:spPr>
        <a:xfrm>
          <a:off x="1232542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xdr:cNvSpPr txBox="1"/>
      </xdr:nvSpPr>
      <xdr:spPr>
        <a:xfrm>
          <a:off x="1156342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7" name="n_1mainValue債務償還比率"/>
        <xdr:cNvSpPr txBox="1"/>
      </xdr:nvSpPr>
      <xdr:spPr>
        <a:xfrm>
          <a:off x="13836727" y="478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10026</xdr:rowOff>
    </xdr:from>
    <xdr:ext cx="469744" cy="259045"/>
    <xdr:sp macro="" textlink="">
      <xdr:nvSpPr>
        <xdr:cNvPr id="158" name="n_2mainValue債務償還比率"/>
        <xdr:cNvSpPr txBox="1"/>
      </xdr:nvSpPr>
      <xdr:spPr>
        <a:xfrm>
          <a:off x="13087427" y="481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1698</xdr:rowOff>
    </xdr:from>
    <xdr:ext cx="469744" cy="259045"/>
    <xdr:sp macro="" textlink="">
      <xdr:nvSpPr>
        <xdr:cNvPr id="159" name="n_3mainValue債務償還比率"/>
        <xdr:cNvSpPr txBox="1"/>
      </xdr:nvSpPr>
      <xdr:spPr>
        <a:xfrm>
          <a:off x="12325427" y="480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124725</xdr:rowOff>
    </xdr:from>
    <xdr:ext cx="469744" cy="259045"/>
    <xdr:sp macro="" textlink="">
      <xdr:nvSpPr>
        <xdr:cNvPr id="160" name="n_4mainValue債務償還比率"/>
        <xdr:cNvSpPr txBox="1"/>
      </xdr:nvSpPr>
      <xdr:spPr>
        <a:xfrm>
          <a:off x="11563427" y="475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93980</xdr:rowOff>
    </xdr:from>
    <xdr:to>
      <xdr:col>24</xdr:col>
      <xdr:colOff>114300</xdr:colOff>
      <xdr:row>42</xdr:row>
      <xdr:rowOff>24130</xdr:rowOff>
    </xdr:to>
    <xdr:sp macro="" textlink="">
      <xdr:nvSpPr>
        <xdr:cNvPr id="73" name="楕円 72"/>
        <xdr:cNvSpPr/>
      </xdr:nvSpPr>
      <xdr:spPr>
        <a:xfrm>
          <a:off x="4584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8907</xdr:rowOff>
    </xdr:from>
    <xdr:ext cx="405111" cy="259045"/>
    <xdr:sp macro="" textlink="">
      <xdr:nvSpPr>
        <xdr:cNvPr id="74" name="【道路】&#10;有形固定資産減価償却率該当値テキスト"/>
        <xdr:cNvSpPr txBox="1"/>
      </xdr:nvSpPr>
      <xdr:spPr>
        <a:xfrm>
          <a:off x="4673600" y="703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82550</xdr:rowOff>
    </xdr:from>
    <xdr:to>
      <xdr:col>20</xdr:col>
      <xdr:colOff>38100</xdr:colOff>
      <xdr:row>42</xdr:row>
      <xdr:rowOff>12700</xdr:rowOff>
    </xdr:to>
    <xdr:sp macro="" textlink="">
      <xdr:nvSpPr>
        <xdr:cNvPr id="75" name="楕円 74"/>
        <xdr:cNvSpPr/>
      </xdr:nvSpPr>
      <xdr:spPr>
        <a:xfrm>
          <a:off x="3746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133350</xdr:rowOff>
    </xdr:from>
    <xdr:to>
      <xdr:col>24</xdr:col>
      <xdr:colOff>63500</xdr:colOff>
      <xdr:row>41</xdr:row>
      <xdr:rowOff>144780</xdr:rowOff>
    </xdr:to>
    <xdr:cxnSp macro="">
      <xdr:nvCxnSpPr>
        <xdr:cNvPr id="76" name="直線コネクタ 75"/>
        <xdr:cNvCxnSpPr/>
      </xdr:nvCxnSpPr>
      <xdr:spPr>
        <a:xfrm>
          <a:off x="3797300" y="7162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65405</xdr:rowOff>
    </xdr:from>
    <xdr:to>
      <xdr:col>15</xdr:col>
      <xdr:colOff>101600</xdr:colOff>
      <xdr:row>41</xdr:row>
      <xdr:rowOff>167005</xdr:rowOff>
    </xdr:to>
    <xdr:sp macro="" textlink="">
      <xdr:nvSpPr>
        <xdr:cNvPr id="77" name="楕円 76"/>
        <xdr:cNvSpPr/>
      </xdr:nvSpPr>
      <xdr:spPr>
        <a:xfrm>
          <a:off x="2857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116205</xdr:rowOff>
    </xdr:from>
    <xdr:to>
      <xdr:col>19</xdr:col>
      <xdr:colOff>177800</xdr:colOff>
      <xdr:row>41</xdr:row>
      <xdr:rowOff>133350</xdr:rowOff>
    </xdr:to>
    <xdr:cxnSp macro="">
      <xdr:nvCxnSpPr>
        <xdr:cNvPr id="78" name="直線コネクタ 77"/>
        <xdr:cNvCxnSpPr/>
      </xdr:nvCxnSpPr>
      <xdr:spPr>
        <a:xfrm>
          <a:off x="2908300" y="71456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52070</xdr:rowOff>
    </xdr:from>
    <xdr:to>
      <xdr:col>10</xdr:col>
      <xdr:colOff>165100</xdr:colOff>
      <xdr:row>41</xdr:row>
      <xdr:rowOff>153670</xdr:rowOff>
    </xdr:to>
    <xdr:sp macro="" textlink="">
      <xdr:nvSpPr>
        <xdr:cNvPr id="79" name="楕円 78"/>
        <xdr:cNvSpPr/>
      </xdr:nvSpPr>
      <xdr:spPr>
        <a:xfrm>
          <a:off x="1968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102870</xdr:rowOff>
    </xdr:from>
    <xdr:to>
      <xdr:col>15</xdr:col>
      <xdr:colOff>50800</xdr:colOff>
      <xdr:row>41</xdr:row>
      <xdr:rowOff>116205</xdr:rowOff>
    </xdr:to>
    <xdr:cxnSp macro="">
      <xdr:nvCxnSpPr>
        <xdr:cNvPr id="80" name="直線コネクタ 79"/>
        <xdr:cNvCxnSpPr/>
      </xdr:nvCxnSpPr>
      <xdr:spPr>
        <a:xfrm>
          <a:off x="2019300" y="71323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33020</xdr:rowOff>
    </xdr:from>
    <xdr:to>
      <xdr:col>6</xdr:col>
      <xdr:colOff>38100</xdr:colOff>
      <xdr:row>41</xdr:row>
      <xdr:rowOff>134620</xdr:rowOff>
    </xdr:to>
    <xdr:sp macro="" textlink="">
      <xdr:nvSpPr>
        <xdr:cNvPr id="81" name="楕円 80"/>
        <xdr:cNvSpPr/>
      </xdr:nvSpPr>
      <xdr:spPr>
        <a:xfrm>
          <a:off x="107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83820</xdr:rowOff>
    </xdr:from>
    <xdr:to>
      <xdr:col>10</xdr:col>
      <xdr:colOff>114300</xdr:colOff>
      <xdr:row>41</xdr:row>
      <xdr:rowOff>102870</xdr:rowOff>
    </xdr:to>
    <xdr:cxnSp macro="">
      <xdr:nvCxnSpPr>
        <xdr:cNvPr id="82" name="直線コネクタ 81"/>
        <xdr:cNvCxnSpPr/>
      </xdr:nvCxnSpPr>
      <xdr:spPr>
        <a:xfrm>
          <a:off x="1130300" y="7113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3827</xdr:rowOff>
    </xdr:from>
    <xdr:ext cx="405111" cy="259045"/>
    <xdr:sp macro="" textlink="">
      <xdr:nvSpPr>
        <xdr:cNvPr id="87" name="n_1mainValue【道路】&#10;有形固定資産減価償却率"/>
        <xdr:cNvSpPr txBox="1"/>
      </xdr:nvSpPr>
      <xdr:spPr>
        <a:xfrm>
          <a:off x="35820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158132</xdr:rowOff>
    </xdr:from>
    <xdr:ext cx="405111" cy="259045"/>
    <xdr:sp macro="" textlink="">
      <xdr:nvSpPr>
        <xdr:cNvPr id="88" name="n_2mainValue【道路】&#10;有形固定資産減価償却率"/>
        <xdr:cNvSpPr txBox="1"/>
      </xdr:nvSpPr>
      <xdr:spPr>
        <a:xfrm>
          <a:off x="2705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144797</xdr:rowOff>
    </xdr:from>
    <xdr:ext cx="405111" cy="259045"/>
    <xdr:sp macro="" textlink="">
      <xdr:nvSpPr>
        <xdr:cNvPr id="89" name="n_3mainValue【道路】&#10;有形固定資産減価償却率"/>
        <xdr:cNvSpPr txBox="1"/>
      </xdr:nvSpPr>
      <xdr:spPr>
        <a:xfrm>
          <a:off x="181674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125747</xdr:rowOff>
    </xdr:from>
    <xdr:ext cx="405111" cy="259045"/>
    <xdr:sp macro="" textlink="">
      <xdr:nvSpPr>
        <xdr:cNvPr id="90" name="n_4mainValue【道路】&#10;有形固定資産減価償却率"/>
        <xdr:cNvSpPr txBox="1"/>
      </xdr:nvSpPr>
      <xdr:spPr>
        <a:xfrm>
          <a:off x="927744"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57099</xdr:rowOff>
    </xdr:from>
    <xdr:to>
      <xdr:col>55</xdr:col>
      <xdr:colOff>50800</xdr:colOff>
      <xdr:row>38</xdr:row>
      <xdr:rowOff>158699</xdr:rowOff>
    </xdr:to>
    <xdr:sp macro="" textlink="">
      <xdr:nvSpPr>
        <xdr:cNvPr id="132" name="楕円 131"/>
        <xdr:cNvSpPr/>
      </xdr:nvSpPr>
      <xdr:spPr>
        <a:xfrm>
          <a:off x="10426700" y="65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79976</xdr:rowOff>
    </xdr:from>
    <xdr:ext cx="534377" cy="259045"/>
    <xdr:sp macro="" textlink="">
      <xdr:nvSpPr>
        <xdr:cNvPr id="133" name="【道路】&#10;一人当たり延長該当値テキスト"/>
        <xdr:cNvSpPr txBox="1"/>
      </xdr:nvSpPr>
      <xdr:spPr>
        <a:xfrm>
          <a:off x="10515600" y="642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73580</xdr:rowOff>
    </xdr:from>
    <xdr:to>
      <xdr:col>50</xdr:col>
      <xdr:colOff>165100</xdr:colOff>
      <xdr:row>39</xdr:row>
      <xdr:rowOff>3730</xdr:rowOff>
    </xdr:to>
    <xdr:sp macro="" textlink="">
      <xdr:nvSpPr>
        <xdr:cNvPr id="134" name="楕円 133"/>
        <xdr:cNvSpPr/>
      </xdr:nvSpPr>
      <xdr:spPr>
        <a:xfrm>
          <a:off x="9588500" y="658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107899</xdr:rowOff>
    </xdr:from>
    <xdr:to>
      <xdr:col>55</xdr:col>
      <xdr:colOff>0</xdr:colOff>
      <xdr:row>38</xdr:row>
      <xdr:rowOff>124380</xdr:rowOff>
    </xdr:to>
    <xdr:cxnSp macro="">
      <xdr:nvCxnSpPr>
        <xdr:cNvPr id="135" name="直線コネクタ 134"/>
        <xdr:cNvCxnSpPr/>
      </xdr:nvCxnSpPr>
      <xdr:spPr>
        <a:xfrm flipV="1">
          <a:off x="9639300" y="6622999"/>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86491</xdr:rowOff>
    </xdr:from>
    <xdr:to>
      <xdr:col>46</xdr:col>
      <xdr:colOff>38100</xdr:colOff>
      <xdr:row>39</xdr:row>
      <xdr:rowOff>16641</xdr:rowOff>
    </xdr:to>
    <xdr:sp macro="" textlink="">
      <xdr:nvSpPr>
        <xdr:cNvPr id="136" name="楕円 135"/>
        <xdr:cNvSpPr/>
      </xdr:nvSpPr>
      <xdr:spPr>
        <a:xfrm>
          <a:off x="8699500" y="660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124380</xdr:rowOff>
    </xdr:from>
    <xdr:to>
      <xdr:col>50</xdr:col>
      <xdr:colOff>114300</xdr:colOff>
      <xdr:row>38</xdr:row>
      <xdr:rowOff>137291</xdr:rowOff>
    </xdr:to>
    <xdr:cxnSp macro="">
      <xdr:nvCxnSpPr>
        <xdr:cNvPr id="137" name="直線コネクタ 136"/>
        <xdr:cNvCxnSpPr/>
      </xdr:nvCxnSpPr>
      <xdr:spPr>
        <a:xfrm flipV="1">
          <a:off x="8750300" y="6639480"/>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100892</xdr:rowOff>
    </xdr:from>
    <xdr:to>
      <xdr:col>41</xdr:col>
      <xdr:colOff>101600</xdr:colOff>
      <xdr:row>39</xdr:row>
      <xdr:rowOff>31042</xdr:rowOff>
    </xdr:to>
    <xdr:sp macro="" textlink="">
      <xdr:nvSpPr>
        <xdr:cNvPr id="138" name="楕円 137"/>
        <xdr:cNvSpPr/>
      </xdr:nvSpPr>
      <xdr:spPr>
        <a:xfrm>
          <a:off x="7810500" y="66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137291</xdr:rowOff>
    </xdr:from>
    <xdr:to>
      <xdr:col>45</xdr:col>
      <xdr:colOff>177800</xdr:colOff>
      <xdr:row>38</xdr:row>
      <xdr:rowOff>151692</xdr:rowOff>
    </xdr:to>
    <xdr:cxnSp macro="">
      <xdr:nvCxnSpPr>
        <xdr:cNvPr id="139" name="直線コネクタ 138"/>
        <xdr:cNvCxnSpPr/>
      </xdr:nvCxnSpPr>
      <xdr:spPr>
        <a:xfrm flipV="1">
          <a:off x="7861300" y="6652391"/>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113204</xdr:rowOff>
    </xdr:from>
    <xdr:to>
      <xdr:col>36</xdr:col>
      <xdr:colOff>165100</xdr:colOff>
      <xdr:row>39</xdr:row>
      <xdr:rowOff>43354</xdr:rowOff>
    </xdr:to>
    <xdr:sp macro="" textlink="">
      <xdr:nvSpPr>
        <xdr:cNvPr id="140" name="楕円 139"/>
        <xdr:cNvSpPr/>
      </xdr:nvSpPr>
      <xdr:spPr>
        <a:xfrm>
          <a:off x="6921500" y="66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151692</xdr:rowOff>
    </xdr:from>
    <xdr:to>
      <xdr:col>41</xdr:col>
      <xdr:colOff>50800</xdr:colOff>
      <xdr:row>38</xdr:row>
      <xdr:rowOff>164004</xdr:rowOff>
    </xdr:to>
    <xdr:cxnSp macro="">
      <xdr:nvCxnSpPr>
        <xdr:cNvPr id="141" name="直線コネクタ 140"/>
        <xdr:cNvCxnSpPr/>
      </xdr:nvCxnSpPr>
      <xdr:spPr>
        <a:xfrm flipV="1">
          <a:off x="6972300" y="6666792"/>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20257</xdr:rowOff>
    </xdr:from>
    <xdr:ext cx="534377" cy="259045"/>
    <xdr:sp macro="" textlink="">
      <xdr:nvSpPr>
        <xdr:cNvPr id="146" name="n_1mainValue【道路】&#10;一人当たり延長"/>
        <xdr:cNvSpPr txBox="1"/>
      </xdr:nvSpPr>
      <xdr:spPr>
        <a:xfrm>
          <a:off x="9359411" y="636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33167</xdr:rowOff>
    </xdr:from>
    <xdr:ext cx="534377" cy="259045"/>
    <xdr:sp macro="" textlink="">
      <xdr:nvSpPr>
        <xdr:cNvPr id="147" name="n_2mainValue【道路】&#10;一人当たり延長"/>
        <xdr:cNvSpPr txBox="1"/>
      </xdr:nvSpPr>
      <xdr:spPr>
        <a:xfrm>
          <a:off x="8483111" y="637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47569</xdr:rowOff>
    </xdr:from>
    <xdr:ext cx="534377" cy="259045"/>
    <xdr:sp macro="" textlink="">
      <xdr:nvSpPr>
        <xdr:cNvPr id="148" name="n_3mainValue【道路】&#10;一人当たり延長"/>
        <xdr:cNvSpPr txBox="1"/>
      </xdr:nvSpPr>
      <xdr:spPr>
        <a:xfrm>
          <a:off x="7594111" y="639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59881</xdr:rowOff>
    </xdr:from>
    <xdr:ext cx="534377" cy="259045"/>
    <xdr:sp macro="" textlink="">
      <xdr:nvSpPr>
        <xdr:cNvPr id="149" name="n_4mainValue【道路】&#10;一人当たり延長"/>
        <xdr:cNvSpPr txBox="1"/>
      </xdr:nvSpPr>
      <xdr:spPr>
        <a:xfrm>
          <a:off x="6705111" y="640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21590</xdr:rowOff>
    </xdr:from>
    <xdr:to>
      <xdr:col>24</xdr:col>
      <xdr:colOff>114300</xdr:colOff>
      <xdr:row>62</xdr:row>
      <xdr:rowOff>123190</xdr:rowOff>
    </xdr:to>
    <xdr:sp macro="" textlink="">
      <xdr:nvSpPr>
        <xdr:cNvPr id="189" name="楕円 188"/>
        <xdr:cNvSpPr/>
      </xdr:nvSpPr>
      <xdr:spPr>
        <a:xfrm>
          <a:off x="4584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xdr:rowOff>
    </xdr:from>
    <xdr:ext cx="405111" cy="259045"/>
    <xdr:sp macro="" textlink="">
      <xdr:nvSpPr>
        <xdr:cNvPr id="190" name="【橋りょう・トンネル】&#10;有形固定資産減価償却率該当値テキスト"/>
        <xdr:cNvSpPr txBox="1"/>
      </xdr:nvSpPr>
      <xdr:spPr>
        <a:xfrm>
          <a:off x="46736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38735</xdr:rowOff>
    </xdr:from>
    <xdr:to>
      <xdr:col>20</xdr:col>
      <xdr:colOff>38100</xdr:colOff>
      <xdr:row>62</xdr:row>
      <xdr:rowOff>140335</xdr:rowOff>
    </xdr:to>
    <xdr:sp macro="" textlink="">
      <xdr:nvSpPr>
        <xdr:cNvPr id="191" name="楕円 190"/>
        <xdr:cNvSpPr/>
      </xdr:nvSpPr>
      <xdr:spPr>
        <a:xfrm>
          <a:off x="3746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72390</xdr:rowOff>
    </xdr:from>
    <xdr:to>
      <xdr:col>24</xdr:col>
      <xdr:colOff>63500</xdr:colOff>
      <xdr:row>62</xdr:row>
      <xdr:rowOff>89535</xdr:rowOff>
    </xdr:to>
    <xdr:cxnSp macro="">
      <xdr:nvCxnSpPr>
        <xdr:cNvPr id="192" name="直線コネクタ 191"/>
        <xdr:cNvCxnSpPr/>
      </xdr:nvCxnSpPr>
      <xdr:spPr>
        <a:xfrm flipV="1">
          <a:off x="3797300" y="107022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21590</xdr:rowOff>
    </xdr:from>
    <xdr:to>
      <xdr:col>15</xdr:col>
      <xdr:colOff>101600</xdr:colOff>
      <xdr:row>62</xdr:row>
      <xdr:rowOff>123190</xdr:rowOff>
    </xdr:to>
    <xdr:sp macro="" textlink="">
      <xdr:nvSpPr>
        <xdr:cNvPr id="193" name="楕円 192"/>
        <xdr:cNvSpPr/>
      </xdr:nvSpPr>
      <xdr:spPr>
        <a:xfrm>
          <a:off x="2857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72390</xdr:rowOff>
    </xdr:from>
    <xdr:to>
      <xdr:col>19</xdr:col>
      <xdr:colOff>177800</xdr:colOff>
      <xdr:row>62</xdr:row>
      <xdr:rowOff>89535</xdr:rowOff>
    </xdr:to>
    <xdr:cxnSp macro="">
      <xdr:nvCxnSpPr>
        <xdr:cNvPr id="194" name="直線コネクタ 193"/>
        <xdr:cNvCxnSpPr/>
      </xdr:nvCxnSpPr>
      <xdr:spPr>
        <a:xfrm>
          <a:off x="2908300" y="107022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160655</xdr:rowOff>
    </xdr:from>
    <xdr:to>
      <xdr:col>10</xdr:col>
      <xdr:colOff>165100</xdr:colOff>
      <xdr:row>62</xdr:row>
      <xdr:rowOff>90805</xdr:rowOff>
    </xdr:to>
    <xdr:sp macro="" textlink="">
      <xdr:nvSpPr>
        <xdr:cNvPr id="195" name="楕円 194"/>
        <xdr:cNvSpPr/>
      </xdr:nvSpPr>
      <xdr:spPr>
        <a:xfrm>
          <a:off x="1968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40005</xdr:rowOff>
    </xdr:from>
    <xdr:to>
      <xdr:col>15</xdr:col>
      <xdr:colOff>50800</xdr:colOff>
      <xdr:row>62</xdr:row>
      <xdr:rowOff>72390</xdr:rowOff>
    </xdr:to>
    <xdr:cxnSp macro="">
      <xdr:nvCxnSpPr>
        <xdr:cNvPr id="196" name="直線コネクタ 195"/>
        <xdr:cNvCxnSpPr/>
      </xdr:nvCxnSpPr>
      <xdr:spPr>
        <a:xfrm>
          <a:off x="2019300" y="106699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135890</xdr:rowOff>
    </xdr:from>
    <xdr:to>
      <xdr:col>6</xdr:col>
      <xdr:colOff>38100</xdr:colOff>
      <xdr:row>62</xdr:row>
      <xdr:rowOff>66040</xdr:rowOff>
    </xdr:to>
    <xdr:sp macro="" textlink="">
      <xdr:nvSpPr>
        <xdr:cNvPr id="197" name="楕円 196"/>
        <xdr:cNvSpPr/>
      </xdr:nvSpPr>
      <xdr:spPr>
        <a:xfrm>
          <a:off x="107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xdr:rowOff>
    </xdr:from>
    <xdr:to>
      <xdr:col>10</xdr:col>
      <xdr:colOff>114300</xdr:colOff>
      <xdr:row>62</xdr:row>
      <xdr:rowOff>40005</xdr:rowOff>
    </xdr:to>
    <xdr:cxnSp macro="">
      <xdr:nvCxnSpPr>
        <xdr:cNvPr id="198" name="直線コネクタ 197"/>
        <xdr:cNvCxnSpPr/>
      </xdr:nvCxnSpPr>
      <xdr:spPr>
        <a:xfrm>
          <a:off x="1130300" y="106451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131462</xdr:rowOff>
    </xdr:from>
    <xdr:ext cx="405111" cy="259045"/>
    <xdr:sp macro="" textlink="">
      <xdr:nvSpPr>
        <xdr:cNvPr id="203" name="n_1mainValue【橋りょう・トンネル】&#10;有形固定資産減価償却率"/>
        <xdr:cNvSpPr txBox="1"/>
      </xdr:nvSpPr>
      <xdr:spPr>
        <a:xfrm>
          <a:off x="35820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114317</xdr:rowOff>
    </xdr:from>
    <xdr:ext cx="405111" cy="259045"/>
    <xdr:sp macro="" textlink="">
      <xdr:nvSpPr>
        <xdr:cNvPr id="204" name="n_2mainValue【橋りょう・トンネル】&#10;有形固定資産減価償却率"/>
        <xdr:cNvSpPr txBox="1"/>
      </xdr:nvSpPr>
      <xdr:spPr>
        <a:xfrm>
          <a:off x="2705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81932</xdr:rowOff>
    </xdr:from>
    <xdr:ext cx="405111" cy="259045"/>
    <xdr:sp macro="" textlink="">
      <xdr:nvSpPr>
        <xdr:cNvPr id="205" name="n_3mainValue【橋りょう・トンネル】&#10;有形固定資産減価償却率"/>
        <xdr:cNvSpPr txBox="1"/>
      </xdr:nvSpPr>
      <xdr:spPr>
        <a:xfrm>
          <a:off x="1816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57167</xdr:rowOff>
    </xdr:from>
    <xdr:ext cx="405111" cy="259045"/>
    <xdr:sp macro="" textlink="">
      <xdr:nvSpPr>
        <xdr:cNvPr id="206" name="n_4mainValue【橋りょう・トンネル】&#10;有形固定資産減価償却率"/>
        <xdr:cNvSpPr txBox="1"/>
      </xdr:nvSpPr>
      <xdr:spPr>
        <a:xfrm>
          <a:off x="927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61896</xdr:rowOff>
    </xdr:from>
    <xdr:to>
      <xdr:col>55</xdr:col>
      <xdr:colOff>50800</xdr:colOff>
      <xdr:row>59</xdr:row>
      <xdr:rowOff>163496</xdr:rowOff>
    </xdr:to>
    <xdr:sp macro="" textlink="">
      <xdr:nvSpPr>
        <xdr:cNvPr id="246" name="楕円 245"/>
        <xdr:cNvSpPr/>
      </xdr:nvSpPr>
      <xdr:spPr>
        <a:xfrm>
          <a:off x="10426700" y="101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84773</xdr:rowOff>
    </xdr:from>
    <xdr:ext cx="690189" cy="259045"/>
    <xdr:sp macro="" textlink="">
      <xdr:nvSpPr>
        <xdr:cNvPr id="247" name="【橋りょう・トンネル】&#10;一人当たり有形固定資産（償却資産）額該当値テキスト"/>
        <xdr:cNvSpPr txBox="1"/>
      </xdr:nvSpPr>
      <xdr:spPr>
        <a:xfrm>
          <a:off x="10515600" y="100288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110947</xdr:rowOff>
    </xdr:from>
    <xdr:to>
      <xdr:col>50</xdr:col>
      <xdr:colOff>165100</xdr:colOff>
      <xdr:row>60</xdr:row>
      <xdr:rowOff>41097</xdr:rowOff>
    </xdr:to>
    <xdr:sp macro="" textlink="">
      <xdr:nvSpPr>
        <xdr:cNvPr id="248" name="楕円 247"/>
        <xdr:cNvSpPr/>
      </xdr:nvSpPr>
      <xdr:spPr>
        <a:xfrm>
          <a:off x="9588500" y="102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112696</xdr:rowOff>
    </xdr:from>
    <xdr:to>
      <xdr:col>55</xdr:col>
      <xdr:colOff>0</xdr:colOff>
      <xdr:row>59</xdr:row>
      <xdr:rowOff>161747</xdr:rowOff>
    </xdr:to>
    <xdr:cxnSp macro="">
      <xdr:nvCxnSpPr>
        <xdr:cNvPr id="249" name="直線コネクタ 248"/>
        <xdr:cNvCxnSpPr/>
      </xdr:nvCxnSpPr>
      <xdr:spPr>
        <a:xfrm flipV="1">
          <a:off x="9639300" y="10228246"/>
          <a:ext cx="8382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134784</xdr:rowOff>
    </xdr:from>
    <xdr:to>
      <xdr:col>46</xdr:col>
      <xdr:colOff>38100</xdr:colOff>
      <xdr:row>60</xdr:row>
      <xdr:rowOff>64934</xdr:rowOff>
    </xdr:to>
    <xdr:sp macro="" textlink="">
      <xdr:nvSpPr>
        <xdr:cNvPr id="250" name="楕円 249"/>
        <xdr:cNvSpPr/>
      </xdr:nvSpPr>
      <xdr:spPr>
        <a:xfrm>
          <a:off x="8699500" y="102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161747</xdr:rowOff>
    </xdr:from>
    <xdr:to>
      <xdr:col>50</xdr:col>
      <xdr:colOff>114300</xdr:colOff>
      <xdr:row>60</xdr:row>
      <xdr:rowOff>14134</xdr:rowOff>
    </xdr:to>
    <xdr:cxnSp macro="">
      <xdr:nvCxnSpPr>
        <xdr:cNvPr id="251" name="直線コネクタ 250"/>
        <xdr:cNvCxnSpPr/>
      </xdr:nvCxnSpPr>
      <xdr:spPr>
        <a:xfrm flipV="1">
          <a:off x="8750300" y="10277297"/>
          <a:ext cx="8890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151156</xdr:rowOff>
    </xdr:from>
    <xdr:to>
      <xdr:col>41</xdr:col>
      <xdr:colOff>101600</xdr:colOff>
      <xdr:row>60</xdr:row>
      <xdr:rowOff>81306</xdr:rowOff>
    </xdr:to>
    <xdr:sp macro="" textlink="">
      <xdr:nvSpPr>
        <xdr:cNvPr id="252" name="楕円 251"/>
        <xdr:cNvSpPr/>
      </xdr:nvSpPr>
      <xdr:spPr>
        <a:xfrm>
          <a:off x="7810500" y="102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14134</xdr:rowOff>
    </xdr:from>
    <xdr:to>
      <xdr:col>45</xdr:col>
      <xdr:colOff>177800</xdr:colOff>
      <xdr:row>60</xdr:row>
      <xdr:rowOff>30506</xdr:rowOff>
    </xdr:to>
    <xdr:cxnSp macro="">
      <xdr:nvCxnSpPr>
        <xdr:cNvPr id="253" name="直線コネクタ 252"/>
        <xdr:cNvCxnSpPr/>
      </xdr:nvCxnSpPr>
      <xdr:spPr>
        <a:xfrm flipV="1">
          <a:off x="7861300" y="10301134"/>
          <a:ext cx="889000" cy="1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166751</xdr:rowOff>
    </xdr:from>
    <xdr:to>
      <xdr:col>36</xdr:col>
      <xdr:colOff>165100</xdr:colOff>
      <xdr:row>60</xdr:row>
      <xdr:rowOff>96901</xdr:rowOff>
    </xdr:to>
    <xdr:sp macro="" textlink="">
      <xdr:nvSpPr>
        <xdr:cNvPr id="254" name="楕円 253"/>
        <xdr:cNvSpPr/>
      </xdr:nvSpPr>
      <xdr:spPr>
        <a:xfrm>
          <a:off x="6921500" y="102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30506</xdr:rowOff>
    </xdr:from>
    <xdr:to>
      <xdr:col>41</xdr:col>
      <xdr:colOff>50800</xdr:colOff>
      <xdr:row>60</xdr:row>
      <xdr:rowOff>46101</xdr:rowOff>
    </xdr:to>
    <xdr:cxnSp macro="">
      <xdr:nvCxnSpPr>
        <xdr:cNvPr id="255" name="直線コネクタ 254"/>
        <xdr:cNvCxnSpPr/>
      </xdr:nvCxnSpPr>
      <xdr:spPr>
        <a:xfrm flipV="1">
          <a:off x="6972300" y="10317506"/>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57624</xdr:rowOff>
    </xdr:from>
    <xdr:ext cx="690189" cy="259045"/>
    <xdr:sp macro="" textlink="">
      <xdr:nvSpPr>
        <xdr:cNvPr id="260" name="n_1mainValue【橋りょう・トンネル】&#10;一人当たり有形固定資産（償却資産）額"/>
        <xdr:cNvSpPr txBox="1"/>
      </xdr:nvSpPr>
      <xdr:spPr>
        <a:xfrm>
          <a:off x="9281505" y="10001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81461</xdr:rowOff>
    </xdr:from>
    <xdr:ext cx="599010" cy="259045"/>
    <xdr:sp macro="" textlink="">
      <xdr:nvSpPr>
        <xdr:cNvPr id="261" name="n_2mainValue【橋りょう・トンネル】&#10;一人当たり有形固定資産（償却資産）額"/>
        <xdr:cNvSpPr txBox="1"/>
      </xdr:nvSpPr>
      <xdr:spPr>
        <a:xfrm>
          <a:off x="8450795" y="1002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97833</xdr:rowOff>
    </xdr:from>
    <xdr:ext cx="599010" cy="259045"/>
    <xdr:sp macro="" textlink="">
      <xdr:nvSpPr>
        <xdr:cNvPr id="262" name="n_3mainValue【橋りょう・トンネル】&#10;一人当たり有形固定資産（償却資産）額"/>
        <xdr:cNvSpPr txBox="1"/>
      </xdr:nvSpPr>
      <xdr:spPr>
        <a:xfrm>
          <a:off x="7561795" y="1004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113428</xdr:rowOff>
    </xdr:from>
    <xdr:ext cx="599010" cy="259045"/>
    <xdr:sp macro="" textlink="">
      <xdr:nvSpPr>
        <xdr:cNvPr id="263" name="n_4mainValue【橋りょう・トンネル】&#10;一人当たり有形固定資産（償却資産）額"/>
        <xdr:cNvSpPr txBox="1"/>
      </xdr:nvSpPr>
      <xdr:spPr>
        <a:xfrm>
          <a:off x="6672795" y="1005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116839</xdr:rowOff>
    </xdr:from>
    <xdr:to>
      <xdr:col>24</xdr:col>
      <xdr:colOff>114300</xdr:colOff>
      <xdr:row>85</xdr:row>
      <xdr:rowOff>46989</xdr:rowOff>
    </xdr:to>
    <xdr:sp macro="" textlink="">
      <xdr:nvSpPr>
        <xdr:cNvPr id="304" name="楕円 303"/>
        <xdr:cNvSpPr/>
      </xdr:nvSpPr>
      <xdr:spPr>
        <a:xfrm>
          <a:off x="4584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95266</xdr:rowOff>
    </xdr:from>
    <xdr:ext cx="405111" cy="259045"/>
    <xdr:sp macro="" textlink="">
      <xdr:nvSpPr>
        <xdr:cNvPr id="305" name="【公営住宅】&#10;有形固定資産減価償却率該当値テキスト"/>
        <xdr:cNvSpPr txBox="1"/>
      </xdr:nvSpPr>
      <xdr:spPr>
        <a:xfrm>
          <a:off x="4673600"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306" name="楕円 305"/>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84</xdr:row>
      <xdr:rowOff>167639</xdr:rowOff>
    </xdr:to>
    <xdr:cxnSp macro="">
      <xdr:nvCxnSpPr>
        <xdr:cNvPr id="307" name="直線コネクタ 306"/>
        <xdr:cNvCxnSpPr/>
      </xdr:nvCxnSpPr>
      <xdr:spPr>
        <a:xfrm>
          <a:off x="3797300" y="145427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61595</xdr:rowOff>
    </xdr:from>
    <xdr:to>
      <xdr:col>15</xdr:col>
      <xdr:colOff>101600</xdr:colOff>
      <xdr:row>84</xdr:row>
      <xdr:rowOff>163195</xdr:rowOff>
    </xdr:to>
    <xdr:sp macro="" textlink="">
      <xdr:nvSpPr>
        <xdr:cNvPr id="308" name="楕円 307"/>
        <xdr:cNvSpPr/>
      </xdr:nvSpPr>
      <xdr:spPr>
        <a:xfrm>
          <a:off x="2857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112395</xdr:rowOff>
    </xdr:from>
    <xdr:to>
      <xdr:col>19</xdr:col>
      <xdr:colOff>177800</xdr:colOff>
      <xdr:row>84</xdr:row>
      <xdr:rowOff>140970</xdr:rowOff>
    </xdr:to>
    <xdr:cxnSp macro="">
      <xdr:nvCxnSpPr>
        <xdr:cNvPr id="309" name="直線コネクタ 308"/>
        <xdr:cNvCxnSpPr/>
      </xdr:nvCxnSpPr>
      <xdr:spPr>
        <a:xfrm>
          <a:off x="2908300" y="14514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42545</xdr:rowOff>
    </xdr:from>
    <xdr:to>
      <xdr:col>10</xdr:col>
      <xdr:colOff>165100</xdr:colOff>
      <xdr:row>84</xdr:row>
      <xdr:rowOff>144145</xdr:rowOff>
    </xdr:to>
    <xdr:sp macro="" textlink="">
      <xdr:nvSpPr>
        <xdr:cNvPr id="310" name="楕円 309"/>
        <xdr:cNvSpPr/>
      </xdr:nvSpPr>
      <xdr:spPr>
        <a:xfrm>
          <a:off x="1968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93345</xdr:rowOff>
    </xdr:from>
    <xdr:to>
      <xdr:col>15</xdr:col>
      <xdr:colOff>50800</xdr:colOff>
      <xdr:row>84</xdr:row>
      <xdr:rowOff>112395</xdr:rowOff>
    </xdr:to>
    <xdr:cxnSp macro="">
      <xdr:nvCxnSpPr>
        <xdr:cNvPr id="311" name="直線コネクタ 310"/>
        <xdr:cNvCxnSpPr/>
      </xdr:nvCxnSpPr>
      <xdr:spPr>
        <a:xfrm>
          <a:off x="2019300" y="144951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15875</xdr:rowOff>
    </xdr:from>
    <xdr:to>
      <xdr:col>6</xdr:col>
      <xdr:colOff>38100</xdr:colOff>
      <xdr:row>84</xdr:row>
      <xdr:rowOff>117475</xdr:rowOff>
    </xdr:to>
    <xdr:sp macro="" textlink="">
      <xdr:nvSpPr>
        <xdr:cNvPr id="312" name="楕円 311"/>
        <xdr:cNvSpPr/>
      </xdr:nvSpPr>
      <xdr:spPr>
        <a:xfrm>
          <a:off x="1079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66675</xdr:rowOff>
    </xdr:from>
    <xdr:to>
      <xdr:col>10</xdr:col>
      <xdr:colOff>114300</xdr:colOff>
      <xdr:row>84</xdr:row>
      <xdr:rowOff>93345</xdr:rowOff>
    </xdr:to>
    <xdr:cxnSp macro="">
      <xdr:nvCxnSpPr>
        <xdr:cNvPr id="313" name="直線コネクタ 312"/>
        <xdr:cNvCxnSpPr/>
      </xdr:nvCxnSpPr>
      <xdr:spPr>
        <a:xfrm>
          <a:off x="1130300" y="144684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318" name="n_1mainValue【公営住宅】&#10;有形固定資産減価償却率"/>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154322</xdr:rowOff>
    </xdr:from>
    <xdr:ext cx="405111" cy="259045"/>
    <xdr:sp macro="" textlink="">
      <xdr:nvSpPr>
        <xdr:cNvPr id="319" name="n_2mainValue【公営住宅】&#10;有形固定資産減価償却率"/>
        <xdr:cNvSpPr txBox="1"/>
      </xdr:nvSpPr>
      <xdr:spPr>
        <a:xfrm>
          <a:off x="2705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135272</xdr:rowOff>
    </xdr:from>
    <xdr:ext cx="405111" cy="259045"/>
    <xdr:sp macro="" textlink="">
      <xdr:nvSpPr>
        <xdr:cNvPr id="320" name="n_3mainValue【公営住宅】&#10;有形固定資産減価償却率"/>
        <xdr:cNvSpPr txBox="1"/>
      </xdr:nvSpPr>
      <xdr:spPr>
        <a:xfrm>
          <a:off x="1816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108602</xdr:rowOff>
    </xdr:from>
    <xdr:ext cx="405111" cy="259045"/>
    <xdr:sp macro="" textlink="">
      <xdr:nvSpPr>
        <xdr:cNvPr id="321" name="n_4mainValue【公営住宅】&#10;有形固定資産減価償却率"/>
        <xdr:cNvSpPr txBox="1"/>
      </xdr:nvSpPr>
      <xdr:spPr>
        <a:xfrm>
          <a:off x="927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127067</xdr:rowOff>
    </xdr:from>
    <xdr:to>
      <xdr:col>55</xdr:col>
      <xdr:colOff>50800</xdr:colOff>
      <xdr:row>86</xdr:row>
      <xdr:rowOff>57217</xdr:rowOff>
    </xdr:to>
    <xdr:sp macro="" textlink="">
      <xdr:nvSpPr>
        <xdr:cNvPr id="359" name="楕円 358"/>
        <xdr:cNvSpPr/>
      </xdr:nvSpPr>
      <xdr:spPr>
        <a:xfrm>
          <a:off x="10426700" y="147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79937</xdr:rowOff>
    </xdr:from>
    <xdr:ext cx="469744" cy="259045"/>
    <xdr:sp macro="" textlink="">
      <xdr:nvSpPr>
        <xdr:cNvPr id="360" name="【公営住宅】&#10;一人当たり面積該当値テキスト"/>
        <xdr:cNvSpPr txBox="1"/>
      </xdr:nvSpPr>
      <xdr:spPr>
        <a:xfrm>
          <a:off x="10515600" y="146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127797</xdr:rowOff>
    </xdr:from>
    <xdr:to>
      <xdr:col>50</xdr:col>
      <xdr:colOff>165100</xdr:colOff>
      <xdr:row>86</xdr:row>
      <xdr:rowOff>57947</xdr:rowOff>
    </xdr:to>
    <xdr:sp macro="" textlink="">
      <xdr:nvSpPr>
        <xdr:cNvPr id="361" name="楕円 360"/>
        <xdr:cNvSpPr/>
      </xdr:nvSpPr>
      <xdr:spPr>
        <a:xfrm>
          <a:off x="9588500" y="1470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6417</xdr:rowOff>
    </xdr:from>
    <xdr:to>
      <xdr:col>55</xdr:col>
      <xdr:colOff>0</xdr:colOff>
      <xdr:row>86</xdr:row>
      <xdr:rowOff>7147</xdr:rowOff>
    </xdr:to>
    <xdr:cxnSp macro="">
      <xdr:nvCxnSpPr>
        <xdr:cNvPr id="362" name="直線コネクタ 361"/>
        <xdr:cNvCxnSpPr/>
      </xdr:nvCxnSpPr>
      <xdr:spPr>
        <a:xfrm flipV="1">
          <a:off x="9639300" y="14751117"/>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128254</xdr:rowOff>
    </xdr:from>
    <xdr:to>
      <xdr:col>46</xdr:col>
      <xdr:colOff>38100</xdr:colOff>
      <xdr:row>86</xdr:row>
      <xdr:rowOff>58404</xdr:rowOff>
    </xdr:to>
    <xdr:sp macro="" textlink="">
      <xdr:nvSpPr>
        <xdr:cNvPr id="363" name="楕円 362"/>
        <xdr:cNvSpPr/>
      </xdr:nvSpPr>
      <xdr:spPr>
        <a:xfrm>
          <a:off x="8699500" y="147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7147</xdr:rowOff>
    </xdr:from>
    <xdr:to>
      <xdr:col>50</xdr:col>
      <xdr:colOff>114300</xdr:colOff>
      <xdr:row>86</xdr:row>
      <xdr:rowOff>7604</xdr:rowOff>
    </xdr:to>
    <xdr:cxnSp macro="">
      <xdr:nvCxnSpPr>
        <xdr:cNvPr id="364" name="直線コネクタ 363"/>
        <xdr:cNvCxnSpPr/>
      </xdr:nvCxnSpPr>
      <xdr:spPr>
        <a:xfrm flipV="1">
          <a:off x="8750300" y="1475184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128484</xdr:rowOff>
    </xdr:from>
    <xdr:to>
      <xdr:col>41</xdr:col>
      <xdr:colOff>101600</xdr:colOff>
      <xdr:row>86</xdr:row>
      <xdr:rowOff>58634</xdr:rowOff>
    </xdr:to>
    <xdr:sp macro="" textlink="">
      <xdr:nvSpPr>
        <xdr:cNvPr id="365" name="楕円 364"/>
        <xdr:cNvSpPr/>
      </xdr:nvSpPr>
      <xdr:spPr>
        <a:xfrm>
          <a:off x="7810500" y="147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7604</xdr:rowOff>
    </xdr:from>
    <xdr:to>
      <xdr:col>45</xdr:col>
      <xdr:colOff>177800</xdr:colOff>
      <xdr:row>86</xdr:row>
      <xdr:rowOff>7834</xdr:rowOff>
    </xdr:to>
    <xdr:cxnSp macro="">
      <xdr:nvCxnSpPr>
        <xdr:cNvPr id="366" name="直線コネクタ 365"/>
        <xdr:cNvCxnSpPr/>
      </xdr:nvCxnSpPr>
      <xdr:spPr>
        <a:xfrm flipV="1">
          <a:off x="7861300" y="1475230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129032</xdr:rowOff>
    </xdr:from>
    <xdr:to>
      <xdr:col>36</xdr:col>
      <xdr:colOff>165100</xdr:colOff>
      <xdr:row>86</xdr:row>
      <xdr:rowOff>59182</xdr:rowOff>
    </xdr:to>
    <xdr:sp macro="" textlink="">
      <xdr:nvSpPr>
        <xdr:cNvPr id="367" name="楕円 366"/>
        <xdr:cNvSpPr/>
      </xdr:nvSpPr>
      <xdr:spPr>
        <a:xfrm>
          <a:off x="6921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7834</xdr:rowOff>
    </xdr:from>
    <xdr:to>
      <xdr:col>41</xdr:col>
      <xdr:colOff>50800</xdr:colOff>
      <xdr:row>86</xdr:row>
      <xdr:rowOff>8382</xdr:rowOff>
    </xdr:to>
    <xdr:cxnSp macro="">
      <xdr:nvCxnSpPr>
        <xdr:cNvPr id="368" name="直線コネクタ 367"/>
        <xdr:cNvCxnSpPr/>
      </xdr:nvCxnSpPr>
      <xdr:spPr>
        <a:xfrm flipV="1">
          <a:off x="6972300" y="14752534"/>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49074</xdr:rowOff>
    </xdr:from>
    <xdr:ext cx="469744" cy="259045"/>
    <xdr:sp macro="" textlink="">
      <xdr:nvSpPr>
        <xdr:cNvPr id="373" name="n_1mainValue【公営住宅】&#10;一人当たり面積"/>
        <xdr:cNvSpPr txBox="1"/>
      </xdr:nvSpPr>
      <xdr:spPr>
        <a:xfrm>
          <a:off x="9391727" y="1479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49531</xdr:rowOff>
    </xdr:from>
    <xdr:ext cx="469744" cy="259045"/>
    <xdr:sp macro="" textlink="">
      <xdr:nvSpPr>
        <xdr:cNvPr id="374" name="n_2mainValue【公営住宅】&#10;一人当たり面積"/>
        <xdr:cNvSpPr txBox="1"/>
      </xdr:nvSpPr>
      <xdr:spPr>
        <a:xfrm>
          <a:off x="8515427" y="1479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49761</xdr:rowOff>
    </xdr:from>
    <xdr:ext cx="469744" cy="259045"/>
    <xdr:sp macro="" textlink="">
      <xdr:nvSpPr>
        <xdr:cNvPr id="375" name="n_3mainValue【公営住宅】&#10;一人当たり面積"/>
        <xdr:cNvSpPr txBox="1"/>
      </xdr:nvSpPr>
      <xdr:spPr>
        <a:xfrm>
          <a:off x="7626427" y="1479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50309</xdr:rowOff>
    </xdr:from>
    <xdr:ext cx="469744" cy="259045"/>
    <xdr:sp macro="" textlink="">
      <xdr:nvSpPr>
        <xdr:cNvPr id="376" name="n_4mainValue【公営住宅】&#10;一人当たり面積"/>
        <xdr:cNvSpPr txBox="1"/>
      </xdr:nvSpPr>
      <xdr:spPr>
        <a:xfrm>
          <a:off x="6737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34" name="楕円 433"/>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435" name="【認定こども園・幼稚園・保育所】&#10;有形固定資産減価償却率該当値テキスト"/>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152763</xdr:rowOff>
    </xdr:from>
    <xdr:to>
      <xdr:col>81</xdr:col>
      <xdr:colOff>101600</xdr:colOff>
      <xdr:row>37</xdr:row>
      <xdr:rowOff>82913</xdr:rowOff>
    </xdr:to>
    <xdr:sp macro="" textlink="">
      <xdr:nvSpPr>
        <xdr:cNvPr id="436" name="楕円 435"/>
        <xdr:cNvSpPr/>
      </xdr:nvSpPr>
      <xdr:spPr>
        <a:xfrm>
          <a:off x="15430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32113</xdr:rowOff>
    </xdr:from>
    <xdr:to>
      <xdr:col>85</xdr:col>
      <xdr:colOff>127000</xdr:colOff>
      <xdr:row>37</xdr:row>
      <xdr:rowOff>87630</xdr:rowOff>
    </xdr:to>
    <xdr:cxnSp macro="">
      <xdr:nvCxnSpPr>
        <xdr:cNvPr id="437" name="直線コネクタ 436"/>
        <xdr:cNvCxnSpPr/>
      </xdr:nvCxnSpPr>
      <xdr:spPr>
        <a:xfrm>
          <a:off x="15481300" y="637576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38" name="楕円 437"/>
        <xdr:cNvSpPr/>
      </xdr:nvSpPr>
      <xdr:spPr>
        <a:xfrm>
          <a:off x="14541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27214</xdr:rowOff>
    </xdr:from>
    <xdr:to>
      <xdr:col>81</xdr:col>
      <xdr:colOff>50800</xdr:colOff>
      <xdr:row>37</xdr:row>
      <xdr:rowOff>32113</xdr:rowOff>
    </xdr:to>
    <xdr:cxnSp macro="">
      <xdr:nvCxnSpPr>
        <xdr:cNvPr id="439" name="直線コネクタ 438"/>
        <xdr:cNvCxnSpPr/>
      </xdr:nvCxnSpPr>
      <xdr:spPr>
        <a:xfrm>
          <a:off x="14592300" y="63708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90714</xdr:rowOff>
    </xdr:from>
    <xdr:to>
      <xdr:col>72</xdr:col>
      <xdr:colOff>38100</xdr:colOff>
      <xdr:row>37</xdr:row>
      <xdr:rowOff>20864</xdr:rowOff>
    </xdr:to>
    <xdr:sp macro="" textlink="">
      <xdr:nvSpPr>
        <xdr:cNvPr id="440" name="楕円 439"/>
        <xdr:cNvSpPr/>
      </xdr:nvSpPr>
      <xdr:spPr>
        <a:xfrm>
          <a:off x="13652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141514</xdr:rowOff>
    </xdr:from>
    <xdr:to>
      <xdr:col>76</xdr:col>
      <xdr:colOff>114300</xdr:colOff>
      <xdr:row>37</xdr:row>
      <xdr:rowOff>27214</xdr:rowOff>
    </xdr:to>
    <xdr:cxnSp macro="">
      <xdr:nvCxnSpPr>
        <xdr:cNvPr id="441" name="直線コネクタ 440"/>
        <xdr:cNvCxnSpPr/>
      </xdr:nvCxnSpPr>
      <xdr:spPr>
        <a:xfrm>
          <a:off x="13703300" y="63137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40096</xdr:rowOff>
    </xdr:from>
    <xdr:to>
      <xdr:col>67</xdr:col>
      <xdr:colOff>101600</xdr:colOff>
      <xdr:row>36</xdr:row>
      <xdr:rowOff>141696</xdr:rowOff>
    </xdr:to>
    <xdr:sp macro="" textlink="">
      <xdr:nvSpPr>
        <xdr:cNvPr id="442" name="楕円 441"/>
        <xdr:cNvSpPr/>
      </xdr:nvSpPr>
      <xdr:spPr>
        <a:xfrm>
          <a:off x="12763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90896</xdr:rowOff>
    </xdr:from>
    <xdr:to>
      <xdr:col>71</xdr:col>
      <xdr:colOff>177800</xdr:colOff>
      <xdr:row>36</xdr:row>
      <xdr:rowOff>141514</xdr:rowOff>
    </xdr:to>
    <xdr:cxnSp macro="">
      <xdr:nvCxnSpPr>
        <xdr:cNvPr id="443" name="直線コネクタ 442"/>
        <xdr:cNvCxnSpPr/>
      </xdr:nvCxnSpPr>
      <xdr:spPr>
        <a:xfrm>
          <a:off x="12814300" y="626309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444"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5"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6"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447" name="n_4aveValue【認定こども園・幼稚園・保育所】&#10;有形固定資産減価償却率"/>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99440</xdr:rowOff>
    </xdr:from>
    <xdr:ext cx="405111" cy="259045"/>
    <xdr:sp macro="" textlink="">
      <xdr:nvSpPr>
        <xdr:cNvPr id="448" name="n_1mainValue【認定こども園・幼稚園・保育所】&#10;有形固定資産減価償却率"/>
        <xdr:cNvSpPr txBox="1"/>
      </xdr:nvSpPr>
      <xdr:spPr>
        <a:xfrm>
          <a:off x="152660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49" name="n_2main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37391</xdr:rowOff>
    </xdr:from>
    <xdr:ext cx="405111" cy="259045"/>
    <xdr:sp macro="" textlink="">
      <xdr:nvSpPr>
        <xdr:cNvPr id="450" name="n_3mainValue【認定こども園・幼稚園・保育所】&#10;有形固定資産減価償却率"/>
        <xdr:cNvSpPr txBox="1"/>
      </xdr:nvSpPr>
      <xdr:spPr>
        <a:xfrm>
          <a:off x="13500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158223</xdr:rowOff>
    </xdr:from>
    <xdr:ext cx="405111" cy="259045"/>
    <xdr:sp macro="" textlink="">
      <xdr:nvSpPr>
        <xdr:cNvPr id="451" name="n_4mainValue【認定こども園・幼稚園・保育所】&#10;有形固定資産減価償却率"/>
        <xdr:cNvSpPr txBox="1"/>
      </xdr:nvSpPr>
      <xdr:spPr>
        <a:xfrm>
          <a:off x="12611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67854</xdr:rowOff>
    </xdr:from>
    <xdr:to>
      <xdr:col>116</xdr:col>
      <xdr:colOff>114300</xdr:colOff>
      <xdr:row>39</xdr:row>
      <xdr:rowOff>169454</xdr:rowOff>
    </xdr:to>
    <xdr:sp macro="" textlink="">
      <xdr:nvSpPr>
        <xdr:cNvPr id="493" name="楕円 492"/>
        <xdr:cNvSpPr/>
      </xdr:nvSpPr>
      <xdr:spPr>
        <a:xfrm>
          <a:off x="221107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90731</xdr:rowOff>
    </xdr:from>
    <xdr:ext cx="469744" cy="259045"/>
    <xdr:sp macro="" textlink="">
      <xdr:nvSpPr>
        <xdr:cNvPr id="494" name="【認定こども園・幼稚園・保育所】&#10;一人当たり面積該当値テキスト"/>
        <xdr:cNvSpPr txBox="1"/>
      </xdr:nvSpPr>
      <xdr:spPr>
        <a:xfrm>
          <a:off x="22199600" y="660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79284</xdr:rowOff>
    </xdr:from>
    <xdr:to>
      <xdr:col>112</xdr:col>
      <xdr:colOff>38100</xdr:colOff>
      <xdr:row>40</xdr:row>
      <xdr:rowOff>9434</xdr:rowOff>
    </xdr:to>
    <xdr:sp macro="" textlink="">
      <xdr:nvSpPr>
        <xdr:cNvPr id="495" name="楕円 494"/>
        <xdr:cNvSpPr/>
      </xdr:nvSpPr>
      <xdr:spPr>
        <a:xfrm>
          <a:off x="21272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118654</xdr:rowOff>
    </xdr:from>
    <xdr:to>
      <xdr:col>116</xdr:col>
      <xdr:colOff>63500</xdr:colOff>
      <xdr:row>39</xdr:row>
      <xdr:rowOff>130084</xdr:rowOff>
    </xdr:to>
    <xdr:cxnSp macro="">
      <xdr:nvCxnSpPr>
        <xdr:cNvPr id="496" name="直線コネクタ 495"/>
        <xdr:cNvCxnSpPr/>
      </xdr:nvCxnSpPr>
      <xdr:spPr>
        <a:xfrm flipV="1">
          <a:off x="21323300" y="68052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67854</xdr:rowOff>
    </xdr:from>
    <xdr:to>
      <xdr:col>107</xdr:col>
      <xdr:colOff>101600</xdr:colOff>
      <xdr:row>39</xdr:row>
      <xdr:rowOff>169454</xdr:rowOff>
    </xdr:to>
    <xdr:sp macro="" textlink="">
      <xdr:nvSpPr>
        <xdr:cNvPr id="497" name="楕円 496"/>
        <xdr:cNvSpPr/>
      </xdr:nvSpPr>
      <xdr:spPr>
        <a:xfrm>
          <a:off x="20383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118654</xdr:rowOff>
    </xdr:from>
    <xdr:to>
      <xdr:col>111</xdr:col>
      <xdr:colOff>177800</xdr:colOff>
      <xdr:row>39</xdr:row>
      <xdr:rowOff>130084</xdr:rowOff>
    </xdr:to>
    <xdr:cxnSp macro="">
      <xdr:nvCxnSpPr>
        <xdr:cNvPr id="498" name="直線コネクタ 497"/>
        <xdr:cNvCxnSpPr/>
      </xdr:nvCxnSpPr>
      <xdr:spPr>
        <a:xfrm>
          <a:off x="20434300" y="68052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89081</xdr:rowOff>
    </xdr:from>
    <xdr:to>
      <xdr:col>102</xdr:col>
      <xdr:colOff>165100</xdr:colOff>
      <xdr:row>40</xdr:row>
      <xdr:rowOff>19231</xdr:rowOff>
    </xdr:to>
    <xdr:sp macro="" textlink="">
      <xdr:nvSpPr>
        <xdr:cNvPr id="499" name="楕円 498"/>
        <xdr:cNvSpPr/>
      </xdr:nvSpPr>
      <xdr:spPr>
        <a:xfrm>
          <a:off x="19494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118654</xdr:rowOff>
    </xdr:from>
    <xdr:to>
      <xdr:col>107</xdr:col>
      <xdr:colOff>50800</xdr:colOff>
      <xdr:row>39</xdr:row>
      <xdr:rowOff>139881</xdr:rowOff>
    </xdr:to>
    <xdr:cxnSp macro="">
      <xdr:nvCxnSpPr>
        <xdr:cNvPr id="500" name="直線コネクタ 499"/>
        <xdr:cNvCxnSpPr/>
      </xdr:nvCxnSpPr>
      <xdr:spPr>
        <a:xfrm flipV="1">
          <a:off x="19545300" y="68052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01" name="楕円 500"/>
        <xdr:cNvSpPr/>
      </xdr:nvSpPr>
      <xdr:spPr>
        <a:xfrm>
          <a:off x="18605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120287</xdr:rowOff>
    </xdr:from>
    <xdr:to>
      <xdr:col>102</xdr:col>
      <xdr:colOff>114300</xdr:colOff>
      <xdr:row>39</xdr:row>
      <xdr:rowOff>139881</xdr:rowOff>
    </xdr:to>
    <xdr:cxnSp macro="">
      <xdr:nvCxnSpPr>
        <xdr:cNvPr id="502" name="直線コネクタ 501"/>
        <xdr:cNvCxnSpPr/>
      </xdr:nvCxnSpPr>
      <xdr:spPr>
        <a:xfrm>
          <a:off x="18656300" y="68068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25961</xdr:rowOff>
    </xdr:from>
    <xdr:ext cx="469744" cy="259045"/>
    <xdr:sp macro="" textlink="">
      <xdr:nvSpPr>
        <xdr:cNvPr id="507" name="n_1main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14531</xdr:rowOff>
    </xdr:from>
    <xdr:ext cx="469744" cy="259045"/>
    <xdr:sp macro="" textlink="">
      <xdr:nvSpPr>
        <xdr:cNvPr id="508" name="n_2mainValue【認定こども園・幼稚園・保育所】&#10;一人当たり面積"/>
        <xdr:cNvSpPr txBox="1"/>
      </xdr:nvSpPr>
      <xdr:spPr>
        <a:xfrm>
          <a:off x="20199427" y="65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35758</xdr:rowOff>
    </xdr:from>
    <xdr:ext cx="469744" cy="259045"/>
    <xdr:sp macro="" textlink="">
      <xdr:nvSpPr>
        <xdr:cNvPr id="509" name="n_3mainValue【認定こども園・幼稚園・保育所】&#10;一人当たり面積"/>
        <xdr:cNvSpPr txBox="1"/>
      </xdr:nvSpPr>
      <xdr:spPr>
        <a:xfrm>
          <a:off x="19310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510" name="n_4mainValue【認定こども園・幼稚園・保育所】&#10;一人当たり面積"/>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51" name="楕円 550"/>
        <xdr:cNvSpPr/>
      </xdr:nvSpPr>
      <xdr:spPr>
        <a:xfrm>
          <a:off x="16268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12082</xdr:rowOff>
    </xdr:from>
    <xdr:ext cx="405111" cy="259045"/>
    <xdr:sp macro="" textlink="">
      <xdr:nvSpPr>
        <xdr:cNvPr id="552" name="【学校施設】&#10;有形固定資産減価償却率該当値テキスト"/>
        <xdr:cNvSpPr txBox="1"/>
      </xdr:nvSpPr>
      <xdr:spPr>
        <a:xfrm>
          <a:off x="16357600"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553" name="楕円 552"/>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40005</xdr:rowOff>
    </xdr:from>
    <xdr:to>
      <xdr:col>85</xdr:col>
      <xdr:colOff>127000</xdr:colOff>
      <xdr:row>59</xdr:row>
      <xdr:rowOff>91440</xdr:rowOff>
    </xdr:to>
    <xdr:cxnSp macro="">
      <xdr:nvCxnSpPr>
        <xdr:cNvPr id="554" name="直線コネクタ 553"/>
        <xdr:cNvCxnSpPr/>
      </xdr:nvCxnSpPr>
      <xdr:spPr>
        <a:xfrm flipV="1">
          <a:off x="15481300" y="101555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158750</xdr:rowOff>
    </xdr:from>
    <xdr:to>
      <xdr:col>76</xdr:col>
      <xdr:colOff>165100</xdr:colOff>
      <xdr:row>59</xdr:row>
      <xdr:rowOff>88900</xdr:rowOff>
    </xdr:to>
    <xdr:sp macro="" textlink="">
      <xdr:nvSpPr>
        <xdr:cNvPr id="555" name="楕円 554"/>
        <xdr:cNvSpPr/>
      </xdr:nvSpPr>
      <xdr:spPr>
        <a:xfrm>
          <a:off x="14541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38100</xdr:rowOff>
    </xdr:from>
    <xdr:to>
      <xdr:col>81</xdr:col>
      <xdr:colOff>50800</xdr:colOff>
      <xdr:row>59</xdr:row>
      <xdr:rowOff>91440</xdr:rowOff>
    </xdr:to>
    <xdr:cxnSp macro="">
      <xdr:nvCxnSpPr>
        <xdr:cNvPr id="556" name="直線コネクタ 555"/>
        <xdr:cNvCxnSpPr/>
      </xdr:nvCxnSpPr>
      <xdr:spPr>
        <a:xfrm>
          <a:off x="14592300" y="10153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57" name="楕円 556"/>
        <xdr:cNvSpPr/>
      </xdr:nvSpPr>
      <xdr:spPr>
        <a:xfrm>
          <a:off x="13652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xdr:rowOff>
    </xdr:from>
    <xdr:to>
      <xdr:col>76</xdr:col>
      <xdr:colOff>114300</xdr:colOff>
      <xdr:row>59</xdr:row>
      <xdr:rowOff>38100</xdr:rowOff>
    </xdr:to>
    <xdr:cxnSp macro="">
      <xdr:nvCxnSpPr>
        <xdr:cNvPr id="558" name="直線コネクタ 557"/>
        <xdr:cNvCxnSpPr/>
      </xdr:nvCxnSpPr>
      <xdr:spPr>
        <a:xfrm>
          <a:off x="13703300" y="10125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99695</xdr:rowOff>
    </xdr:from>
    <xdr:to>
      <xdr:col>67</xdr:col>
      <xdr:colOff>101600</xdr:colOff>
      <xdr:row>59</xdr:row>
      <xdr:rowOff>29845</xdr:rowOff>
    </xdr:to>
    <xdr:sp macro="" textlink="">
      <xdr:nvSpPr>
        <xdr:cNvPr id="559" name="楕円 558"/>
        <xdr:cNvSpPr/>
      </xdr:nvSpPr>
      <xdr:spPr>
        <a:xfrm>
          <a:off x="12763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150495</xdr:rowOff>
    </xdr:from>
    <xdr:to>
      <xdr:col>71</xdr:col>
      <xdr:colOff>177800</xdr:colOff>
      <xdr:row>59</xdr:row>
      <xdr:rowOff>9525</xdr:rowOff>
    </xdr:to>
    <xdr:cxnSp macro="">
      <xdr:nvCxnSpPr>
        <xdr:cNvPr id="560" name="直線コネクタ 559"/>
        <xdr:cNvCxnSpPr/>
      </xdr:nvCxnSpPr>
      <xdr:spPr>
        <a:xfrm>
          <a:off x="12814300" y="10094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565" name="n_1mainValue【学校施設】&#10;有形固定資産減価償却率"/>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105427</xdr:rowOff>
    </xdr:from>
    <xdr:ext cx="405111" cy="259045"/>
    <xdr:sp macro="" textlink="">
      <xdr:nvSpPr>
        <xdr:cNvPr id="566" name="n_2mainValue【学校施設】&#10;有形固定資産減価償却率"/>
        <xdr:cNvSpPr txBox="1"/>
      </xdr:nvSpPr>
      <xdr:spPr>
        <a:xfrm>
          <a:off x="14389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67" name="n_3mainValue【学校施設】&#10;有形固定資産減価償却率"/>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46372</xdr:rowOff>
    </xdr:from>
    <xdr:ext cx="405111" cy="259045"/>
    <xdr:sp macro="" textlink="">
      <xdr:nvSpPr>
        <xdr:cNvPr id="568" name="n_4mainValue【学校施設】&#10;有形固定資産減価償却率"/>
        <xdr:cNvSpPr txBox="1"/>
      </xdr:nvSpPr>
      <xdr:spPr>
        <a:xfrm>
          <a:off x="12611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46165</xdr:rowOff>
    </xdr:from>
    <xdr:to>
      <xdr:col>116</xdr:col>
      <xdr:colOff>114300</xdr:colOff>
      <xdr:row>61</xdr:row>
      <xdr:rowOff>147765</xdr:rowOff>
    </xdr:to>
    <xdr:sp macro="" textlink="">
      <xdr:nvSpPr>
        <xdr:cNvPr id="608" name="楕円 607"/>
        <xdr:cNvSpPr/>
      </xdr:nvSpPr>
      <xdr:spPr>
        <a:xfrm>
          <a:off x="22110700" y="105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69042</xdr:rowOff>
    </xdr:from>
    <xdr:ext cx="469744" cy="259045"/>
    <xdr:sp macro="" textlink="">
      <xdr:nvSpPr>
        <xdr:cNvPr id="609" name="【学校施設】&#10;一人当たり面積該当値テキスト"/>
        <xdr:cNvSpPr txBox="1"/>
      </xdr:nvSpPr>
      <xdr:spPr>
        <a:xfrm>
          <a:off x="22199600" y="1035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83883</xdr:rowOff>
    </xdr:from>
    <xdr:to>
      <xdr:col>112</xdr:col>
      <xdr:colOff>38100</xdr:colOff>
      <xdr:row>62</xdr:row>
      <xdr:rowOff>14033</xdr:rowOff>
    </xdr:to>
    <xdr:sp macro="" textlink="">
      <xdr:nvSpPr>
        <xdr:cNvPr id="610" name="楕円 609"/>
        <xdr:cNvSpPr/>
      </xdr:nvSpPr>
      <xdr:spPr>
        <a:xfrm>
          <a:off x="21272500" y="105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96965</xdr:rowOff>
    </xdr:from>
    <xdr:to>
      <xdr:col>116</xdr:col>
      <xdr:colOff>63500</xdr:colOff>
      <xdr:row>61</xdr:row>
      <xdr:rowOff>134683</xdr:rowOff>
    </xdr:to>
    <xdr:cxnSp macro="">
      <xdr:nvCxnSpPr>
        <xdr:cNvPr id="611" name="直線コネクタ 610"/>
        <xdr:cNvCxnSpPr/>
      </xdr:nvCxnSpPr>
      <xdr:spPr>
        <a:xfrm flipV="1">
          <a:off x="21323300" y="10555415"/>
          <a:ext cx="8382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98171</xdr:rowOff>
    </xdr:from>
    <xdr:to>
      <xdr:col>107</xdr:col>
      <xdr:colOff>101600</xdr:colOff>
      <xdr:row>62</xdr:row>
      <xdr:rowOff>28321</xdr:rowOff>
    </xdr:to>
    <xdr:sp macro="" textlink="">
      <xdr:nvSpPr>
        <xdr:cNvPr id="612" name="楕円 611"/>
        <xdr:cNvSpPr/>
      </xdr:nvSpPr>
      <xdr:spPr>
        <a:xfrm>
          <a:off x="20383500" y="105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134683</xdr:rowOff>
    </xdr:from>
    <xdr:to>
      <xdr:col>111</xdr:col>
      <xdr:colOff>177800</xdr:colOff>
      <xdr:row>61</xdr:row>
      <xdr:rowOff>148971</xdr:rowOff>
    </xdr:to>
    <xdr:cxnSp macro="">
      <xdr:nvCxnSpPr>
        <xdr:cNvPr id="613" name="直線コネクタ 612"/>
        <xdr:cNvCxnSpPr/>
      </xdr:nvCxnSpPr>
      <xdr:spPr>
        <a:xfrm flipV="1">
          <a:off x="20434300" y="10593133"/>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102743</xdr:rowOff>
    </xdr:from>
    <xdr:to>
      <xdr:col>102</xdr:col>
      <xdr:colOff>165100</xdr:colOff>
      <xdr:row>62</xdr:row>
      <xdr:rowOff>32893</xdr:rowOff>
    </xdr:to>
    <xdr:sp macro="" textlink="">
      <xdr:nvSpPr>
        <xdr:cNvPr id="614" name="楕円 613"/>
        <xdr:cNvSpPr/>
      </xdr:nvSpPr>
      <xdr:spPr>
        <a:xfrm>
          <a:off x="19494500" y="105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148971</xdr:rowOff>
    </xdr:from>
    <xdr:to>
      <xdr:col>107</xdr:col>
      <xdr:colOff>50800</xdr:colOff>
      <xdr:row>61</xdr:row>
      <xdr:rowOff>153543</xdr:rowOff>
    </xdr:to>
    <xdr:cxnSp macro="">
      <xdr:nvCxnSpPr>
        <xdr:cNvPr id="615" name="直線コネクタ 614"/>
        <xdr:cNvCxnSpPr/>
      </xdr:nvCxnSpPr>
      <xdr:spPr>
        <a:xfrm flipV="1">
          <a:off x="19545300" y="1060742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110934</xdr:rowOff>
    </xdr:from>
    <xdr:to>
      <xdr:col>98</xdr:col>
      <xdr:colOff>38100</xdr:colOff>
      <xdr:row>62</xdr:row>
      <xdr:rowOff>41084</xdr:rowOff>
    </xdr:to>
    <xdr:sp macro="" textlink="">
      <xdr:nvSpPr>
        <xdr:cNvPr id="616" name="楕円 615"/>
        <xdr:cNvSpPr/>
      </xdr:nvSpPr>
      <xdr:spPr>
        <a:xfrm>
          <a:off x="18605500" y="10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153543</xdr:rowOff>
    </xdr:from>
    <xdr:to>
      <xdr:col>102</xdr:col>
      <xdr:colOff>114300</xdr:colOff>
      <xdr:row>61</xdr:row>
      <xdr:rowOff>161734</xdr:rowOff>
    </xdr:to>
    <xdr:cxnSp macro="">
      <xdr:nvCxnSpPr>
        <xdr:cNvPr id="617" name="直線コネクタ 616"/>
        <xdr:cNvCxnSpPr/>
      </xdr:nvCxnSpPr>
      <xdr:spPr>
        <a:xfrm flipV="1">
          <a:off x="18656300" y="10611993"/>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30560</xdr:rowOff>
    </xdr:from>
    <xdr:ext cx="469744" cy="259045"/>
    <xdr:sp macro="" textlink="">
      <xdr:nvSpPr>
        <xdr:cNvPr id="622" name="n_1mainValue【学校施設】&#10;一人当たり面積"/>
        <xdr:cNvSpPr txBox="1"/>
      </xdr:nvSpPr>
      <xdr:spPr>
        <a:xfrm>
          <a:off x="21075727" y="1031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44848</xdr:rowOff>
    </xdr:from>
    <xdr:ext cx="469744" cy="259045"/>
    <xdr:sp macro="" textlink="">
      <xdr:nvSpPr>
        <xdr:cNvPr id="623" name="n_2mainValue【学校施設】&#10;一人当たり面積"/>
        <xdr:cNvSpPr txBox="1"/>
      </xdr:nvSpPr>
      <xdr:spPr>
        <a:xfrm>
          <a:off x="20199427" y="1033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24020</xdr:rowOff>
    </xdr:from>
    <xdr:ext cx="469744" cy="259045"/>
    <xdr:sp macro="" textlink="">
      <xdr:nvSpPr>
        <xdr:cNvPr id="624" name="n_3mainValue【学校施設】&#10;一人当たり面積"/>
        <xdr:cNvSpPr txBox="1"/>
      </xdr:nvSpPr>
      <xdr:spPr>
        <a:xfrm>
          <a:off x="19310427" y="1065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32211</xdr:rowOff>
    </xdr:from>
    <xdr:ext cx="469744" cy="259045"/>
    <xdr:sp macro="" textlink="">
      <xdr:nvSpPr>
        <xdr:cNvPr id="625" name="n_4mainValue【学校施設】&#10;一人当たり面積"/>
        <xdr:cNvSpPr txBox="1"/>
      </xdr:nvSpPr>
      <xdr:spPr>
        <a:xfrm>
          <a:off x="18421427" y="10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66" name="直線コネクタ 66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70" name="直線コネクタ 66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671"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72" name="フローチャート: 判断 67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73" name="フローチャート: 判断 6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4" name="フローチャート: 判断 673"/>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75" name="フローチャート: 判断 674"/>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76" name="フローチャート: 判断 6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170180</xdr:rowOff>
    </xdr:from>
    <xdr:to>
      <xdr:col>85</xdr:col>
      <xdr:colOff>177800</xdr:colOff>
      <xdr:row>105</xdr:row>
      <xdr:rowOff>100330</xdr:rowOff>
    </xdr:to>
    <xdr:sp macro="" textlink="">
      <xdr:nvSpPr>
        <xdr:cNvPr id="682" name="楕円 681"/>
        <xdr:cNvSpPr/>
      </xdr:nvSpPr>
      <xdr:spPr>
        <a:xfrm>
          <a:off x="16268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148607</xdr:rowOff>
    </xdr:from>
    <xdr:ext cx="405111" cy="259045"/>
    <xdr:sp macro="" textlink="">
      <xdr:nvSpPr>
        <xdr:cNvPr id="683" name="【公民館】&#10;有形固定資産減価償却率該当値テキスト"/>
        <xdr:cNvSpPr txBox="1"/>
      </xdr:nvSpPr>
      <xdr:spPr>
        <a:xfrm>
          <a:off x="16357600"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684" name="楕円 683"/>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49530</xdr:rowOff>
    </xdr:from>
    <xdr:to>
      <xdr:col>85</xdr:col>
      <xdr:colOff>127000</xdr:colOff>
      <xdr:row>105</xdr:row>
      <xdr:rowOff>87630</xdr:rowOff>
    </xdr:to>
    <xdr:cxnSp macro="">
      <xdr:nvCxnSpPr>
        <xdr:cNvPr id="685" name="直線コネクタ 684"/>
        <xdr:cNvCxnSpPr/>
      </xdr:nvCxnSpPr>
      <xdr:spPr>
        <a:xfrm flipV="1">
          <a:off x="15481300" y="18051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6" name="楕円 685"/>
        <xdr:cNvSpPr/>
      </xdr:nvSpPr>
      <xdr:spPr>
        <a:xfrm>
          <a:off x="14541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87630</xdr:rowOff>
    </xdr:to>
    <xdr:cxnSp macro="">
      <xdr:nvCxnSpPr>
        <xdr:cNvPr id="687" name="直線コネクタ 686"/>
        <xdr:cNvCxnSpPr/>
      </xdr:nvCxnSpPr>
      <xdr:spPr>
        <a:xfrm>
          <a:off x="14592300" y="180365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688" name="楕円 687"/>
        <xdr:cNvSpPr/>
      </xdr:nvSpPr>
      <xdr:spPr>
        <a:xfrm>
          <a:off x="1365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34289</xdr:rowOff>
    </xdr:from>
    <xdr:to>
      <xdr:col>76</xdr:col>
      <xdr:colOff>114300</xdr:colOff>
      <xdr:row>105</xdr:row>
      <xdr:rowOff>72389</xdr:rowOff>
    </xdr:to>
    <xdr:cxnSp macro="">
      <xdr:nvCxnSpPr>
        <xdr:cNvPr id="689" name="直線コネクタ 688"/>
        <xdr:cNvCxnSpPr/>
      </xdr:nvCxnSpPr>
      <xdr:spPr>
        <a:xfrm flipV="1">
          <a:off x="13703300" y="18036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147320</xdr:rowOff>
    </xdr:from>
    <xdr:to>
      <xdr:col>67</xdr:col>
      <xdr:colOff>101600</xdr:colOff>
      <xdr:row>105</xdr:row>
      <xdr:rowOff>77470</xdr:rowOff>
    </xdr:to>
    <xdr:sp macro="" textlink="">
      <xdr:nvSpPr>
        <xdr:cNvPr id="690" name="楕円 689"/>
        <xdr:cNvSpPr/>
      </xdr:nvSpPr>
      <xdr:spPr>
        <a:xfrm>
          <a:off x="1276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26670</xdr:rowOff>
    </xdr:from>
    <xdr:to>
      <xdr:col>71</xdr:col>
      <xdr:colOff>177800</xdr:colOff>
      <xdr:row>105</xdr:row>
      <xdr:rowOff>72389</xdr:rowOff>
    </xdr:to>
    <xdr:cxnSp macro="">
      <xdr:nvCxnSpPr>
        <xdr:cNvPr id="691" name="直線コネクタ 690"/>
        <xdr:cNvCxnSpPr/>
      </xdr:nvCxnSpPr>
      <xdr:spPr>
        <a:xfrm>
          <a:off x="12814300" y="18028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692"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93"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94"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695"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696" name="n_1mainValue【公民館】&#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697" name="n_2main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698" name="n_3mainValue【公民館】&#10;有形固定資産減価償却率"/>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68597</xdr:rowOff>
    </xdr:from>
    <xdr:ext cx="405111" cy="259045"/>
    <xdr:sp macro="" textlink="">
      <xdr:nvSpPr>
        <xdr:cNvPr id="699" name="n_4mainValue【公民館】&#10;有形固定資産減価償却率"/>
        <xdr:cNvSpPr txBox="1"/>
      </xdr:nvSpPr>
      <xdr:spPr>
        <a:xfrm>
          <a:off x="12611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35379</xdr:rowOff>
    </xdr:from>
    <xdr:to>
      <xdr:col>116</xdr:col>
      <xdr:colOff>62864</xdr:colOff>
      <xdr:row>109</xdr:row>
      <xdr:rowOff>20682</xdr:rowOff>
    </xdr:to>
    <xdr:cxnSp macro="">
      <xdr:nvCxnSpPr>
        <xdr:cNvPr id="725" name="直線コネクタ 724"/>
        <xdr:cNvCxnSpPr/>
      </xdr:nvCxnSpPr>
      <xdr:spPr>
        <a:xfrm flipV="1">
          <a:off x="22160864" y="17351829"/>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6"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7" name="直線コネクタ 726"/>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153506</xdr:rowOff>
    </xdr:from>
    <xdr:ext cx="469744" cy="259045"/>
    <xdr:sp macro="" textlink="">
      <xdr:nvSpPr>
        <xdr:cNvPr id="728" name="【公民館】&#10;一人当たり面積最大値テキスト"/>
        <xdr:cNvSpPr txBox="1"/>
      </xdr:nvSpPr>
      <xdr:spPr>
        <a:xfrm>
          <a:off x="22199600" y="171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35379</xdr:rowOff>
    </xdr:from>
    <xdr:to>
      <xdr:col>116</xdr:col>
      <xdr:colOff>152400</xdr:colOff>
      <xdr:row>101</xdr:row>
      <xdr:rowOff>35379</xdr:rowOff>
    </xdr:to>
    <xdr:cxnSp macro="">
      <xdr:nvCxnSpPr>
        <xdr:cNvPr id="729" name="直線コネクタ 728"/>
        <xdr:cNvCxnSpPr/>
      </xdr:nvCxnSpPr>
      <xdr:spPr>
        <a:xfrm>
          <a:off x="22072600" y="1735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30" name="【公民館】&#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1" name="フローチャート: 判断 730"/>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144599</xdr:rowOff>
    </xdr:from>
    <xdr:to>
      <xdr:col>112</xdr:col>
      <xdr:colOff>38100</xdr:colOff>
      <xdr:row>107</xdr:row>
      <xdr:rowOff>74749</xdr:rowOff>
    </xdr:to>
    <xdr:sp macro="" textlink="">
      <xdr:nvSpPr>
        <xdr:cNvPr id="732" name="フローチャート: 判断 731"/>
        <xdr:cNvSpPr/>
      </xdr:nvSpPr>
      <xdr:spPr>
        <a:xfrm>
          <a:off x="21272500" y="1831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33" name="フローチャート: 判断 732"/>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154395</xdr:rowOff>
    </xdr:from>
    <xdr:to>
      <xdr:col>102</xdr:col>
      <xdr:colOff>165100</xdr:colOff>
      <xdr:row>107</xdr:row>
      <xdr:rowOff>84545</xdr:rowOff>
    </xdr:to>
    <xdr:sp macro="" textlink="">
      <xdr:nvSpPr>
        <xdr:cNvPr id="734" name="フローチャート: 判断 733"/>
        <xdr:cNvSpPr/>
      </xdr:nvSpPr>
      <xdr:spPr>
        <a:xfrm>
          <a:off x="19494500" y="1832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35" name="フローチャート: 判断 734"/>
        <xdr:cNvSpPr/>
      </xdr:nvSpPr>
      <xdr:spPr>
        <a:xfrm>
          <a:off x="18605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156029</xdr:rowOff>
    </xdr:from>
    <xdr:to>
      <xdr:col>116</xdr:col>
      <xdr:colOff>114300</xdr:colOff>
      <xdr:row>101</xdr:row>
      <xdr:rowOff>86179</xdr:rowOff>
    </xdr:to>
    <xdr:sp macro="" textlink="">
      <xdr:nvSpPr>
        <xdr:cNvPr id="741" name="楕円 740"/>
        <xdr:cNvSpPr/>
      </xdr:nvSpPr>
      <xdr:spPr>
        <a:xfrm>
          <a:off x="22110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109056</xdr:rowOff>
    </xdr:from>
    <xdr:ext cx="469744" cy="259045"/>
    <xdr:sp macro="" textlink="">
      <xdr:nvSpPr>
        <xdr:cNvPr id="742" name="【公民館】&#10;一人当たり面積該当値テキスト"/>
        <xdr:cNvSpPr txBox="1"/>
      </xdr:nvSpPr>
      <xdr:spPr>
        <a:xfrm>
          <a:off x="22199600" y="1725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20501</xdr:rowOff>
    </xdr:from>
    <xdr:to>
      <xdr:col>112</xdr:col>
      <xdr:colOff>38100</xdr:colOff>
      <xdr:row>100</xdr:row>
      <xdr:rowOff>122101</xdr:rowOff>
    </xdr:to>
    <xdr:sp macro="" textlink="">
      <xdr:nvSpPr>
        <xdr:cNvPr id="743" name="楕円 742"/>
        <xdr:cNvSpPr/>
      </xdr:nvSpPr>
      <xdr:spPr>
        <a:xfrm>
          <a:off x="2127250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71301</xdr:rowOff>
    </xdr:from>
    <xdr:to>
      <xdr:col>116</xdr:col>
      <xdr:colOff>63500</xdr:colOff>
      <xdr:row>101</xdr:row>
      <xdr:rowOff>35379</xdr:rowOff>
    </xdr:to>
    <xdr:cxnSp macro="">
      <xdr:nvCxnSpPr>
        <xdr:cNvPr id="744" name="直線コネクタ 743"/>
        <xdr:cNvCxnSpPr/>
      </xdr:nvCxnSpPr>
      <xdr:spPr>
        <a:xfrm>
          <a:off x="21323300" y="17216301"/>
          <a:ext cx="83820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49893</xdr:rowOff>
    </xdr:from>
    <xdr:to>
      <xdr:col>107</xdr:col>
      <xdr:colOff>101600</xdr:colOff>
      <xdr:row>100</xdr:row>
      <xdr:rowOff>151493</xdr:rowOff>
    </xdr:to>
    <xdr:sp macro="" textlink="">
      <xdr:nvSpPr>
        <xdr:cNvPr id="745" name="楕円 744"/>
        <xdr:cNvSpPr/>
      </xdr:nvSpPr>
      <xdr:spPr>
        <a:xfrm>
          <a:off x="20383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71301</xdr:rowOff>
    </xdr:from>
    <xdr:to>
      <xdr:col>111</xdr:col>
      <xdr:colOff>177800</xdr:colOff>
      <xdr:row>100</xdr:row>
      <xdr:rowOff>100693</xdr:rowOff>
    </xdr:to>
    <xdr:cxnSp macro="">
      <xdr:nvCxnSpPr>
        <xdr:cNvPr id="746" name="直線コネクタ 745"/>
        <xdr:cNvCxnSpPr/>
      </xdr:nvCxnSpPr>
      <xdr:spPr>
        <a:xfrm flipV="1">
          <a:off x="20434300" y="172163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141332</xdr:rowOff>
    </xdr:from>
    <xdr:to>
      <xdr:col>102</xdr:col>
      <xdr:colOff>165100</xdr:colOff>
      <xdr:row>101</xdr:row>
      <xdr:rowOff>71482</xdr:rowOff>
    </xdr:to>
    <xdr:sp macro="" textlink="">
      <xdr:nvSpPr>
        <xdr:cNvPr id="747" name="楕円 746"/>
        <xdr:cNvSpPr/>
      </xdr:nvSpPr>
      <xdr:spPr>
        <a:xfrm>
          <a:off x="19494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100693</xdr:rowOff>
    </xdr:from>
    <xdr:to>
      <xdr:col>107</xdr:col>
      <xdr:colOff>50800</xdr:colOff>
      <xdr:row>101</xdr:row>
      <xdr:rowOff>20682</xdr:rowOff>
    </xdr:to>
    <xdr:cxnSp macro="">
      <xdr:nvCxnSpPr>
        <xdr:cNvPr id="748" name="直線コネクタ 747"/>
        <xdr:cNvCxnSpPr/>
      </xdr:nvCxnSpPr>
      <xdr:spPr>
        <a:xfrm flipV="1">
          <a:off x="19545300" y="1724569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167458</xdr:rowOff>
    </xdr:from>
    <xdr:to>
      <xdr:col>98</xdr:col>
      <xdr:colOff>38100</xdr:colOff>
      <xdr:row>101</xdr:row>
      <xdr:rowOff>97608</xdr:rowOff>
    </xdr:to>
    <xdr:sp macro="" textlink="">
      <xdr:nvSpPr>
        <xdr:cNvPr id="749" name="楕円 748"/>
        <xdr:cNvSpPr/>
      </xdr:nvSpPr>
      <xdr:spPr>
        <a:xfrm>
          <a:off x="186055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20682</xdr:rowOff>
    </xdr:from>
    <xdr:to>
      <xdr:col>102</xdr:col>
      <xdr:colOff>114300</xdr:colOff>
      <xdr:row>101</xdr:row>
      <xdr:rowOff>46808</xdr:rowOff>
    </xdr:to>
    <xdr:cxnSp macro="">
      <xdr:nvCxnSpPr>
        <xdr:cNvPr id="750" name="直線コネクタ 749"/>
        <xdr:cNvCxnSpPr/>
      </xdr:nvCxnSpPr>
      <xdr:spPr>
        <a:xfrm flipV="1">
          <a:off x="18656300" y="1733713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65876</xdr:rowOff>
    </xdr:from>
    <xdr:ext cx="469744" cy="259045"/>
    <xdr:sp macro="" textlink="">
      <xdr:nvSpPr>
        <xdr:cNvPr id="751" name="n_1aveValue【公民館】&#10;一人当たり面積"/>
        <xdr:cNvSpPr txBox="1"/>
      </xdr:nvSpPr>
      <xdr:spPr>
        <a:xfrm>
          <a:off x="210757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752" name="n_2aveValue【公民館】&#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75672</xdr:rowOff>
    </xdr:from>
    <xdr:ext cx="469744" cy="259045"/>
    <xdr:sp macro="" textlink="">
      <xdr:nvSpPr>
        <xdr:cNvPr id="753" name="n_3aveValue【公民館】&#10;一人当たり面積"/>
        <xdr:cNvSpPr txBox="1"/>
      </xdr:nvSpPr>
      <xdr:spPr>
        <a:xfrm>
          <a:off x="19310427" y="1842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754" name="n_4aveValue【公民館】&#10;一人当たり面積"/>
        <xdr:cNvSpPr txBox="1"/>
      </xdr:nvSpPr>
      <xdr:spPr>
        <a:xfrm>
          <a:off x="18421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138628</xdr:rowOff>
    </xdr:from>
    <xdr:ext cx="469744" cy="259045"/>
    <xdr:sp macro="" textlink="">
      <xdr:nvSpPr>
        <xdr:cNvPr id="755" name="n_1mainValue【公民館】&#10;一人当たり面積"/>
        <xdr:cNvSpPr txBox="1"/>
      </xdr:nvSpPr>
      <xdr:spPr>
        <a:xfrm>
          <a:off x="21075727" y="1694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168020</xdr:rowOff>
    </xdr:from>
    <xdr:ext cx="469744" cy="259045"/>
    <xdr:sp macro="" textlink="">
      <xdr:nvSpPr>
        <xdr:cNvPr id="756" name="n_2mainValue【公民館】&#10;一人当たり面積"/>
        <xdr:cNvSpPr txBox="1"/>
      </xdr:nvSpPr>
      <xdr:spPr>
        <a:xfrm>
          <a:off x="20199427" y="169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88009</xdr:rowOff>
    </xdr:from>
    <xdr:ext cx="469744" cy="259045"/>
    <xdr:sp macro="" textlink="">
      <xdr:nvSpPr>
        <xdr:cNvPr id="757" name="n_3mainValue【公民館】&#10;一人当たり面積"/>
        <xdr:cNvSpPr txBox="1"/>
      </xdr:nvSpPr>
      <xdr:spPr>
        <a:xfrm>
          <a:off x="19310427" y="1706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114135</xdr:rowOff>
    </xdr:from>
    <xdr:ext cx="469744" cy="259045"/>
    <xdr:sp macro="" textlink="">
      <xdr:nvSpPr>
        <xdr:cNvPr id="758" name="n_4mainValue【公民館】&#10;一人当たり面積"/>
        <xdr:cNvSpPr txBox="1"/>
      </xdr:nvSpPr>
      <xdr:spPr>
        <a:xfrm>
          <a:off x="18421427" y="1708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一人当たりの面積等については、市町村合併により市域が広大であることや人口減少が進んでいることから、ほぼ全ての施設において、類似団体、全国及び県の平均を上回っている。</a:t>
          </a:r>
        </a:p>
        <a:p>
          <a:r>
            <a:rPr kumimoji="1" lang="ja-JP" altLang="en-US" sz="1300">
              <a:latin typeface="ＭＳ Ｐゴシック" panose="020B0600070205080204" pitchFamily="50" charset="-128"/>
              <a:ea typeface="ＭＳ Ｐゴシック" panose="020B0600070205080204" pitchFamily="50" charset="-128"/>
            </a:rPr>
            <a:t>公営住宅は県の平均は上回っているが、類似団体及び全国の平均は下回っている。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有形固定資産減価償却率について、取得から年数の経過した施設が多いことから、道路、公営住宅、公民館において、類似団体、全国及び県の平均を上回っている。</a:t>
          </a:r>
        </a:p>
        <a:p>
          <a:r>
            <a:rPr kumimoji="1" lang="ja-JP" altLang="en-US" sz="1300">
              <a:latin typeface="ＭＳ Ｐゴシック" panose="020B0600070205080204" pitchFamily="50" charset="-128"/>
              <a:ea typeface="ＭＳ Ｐゴシック" panose="020B0600070205080204" pitchFamily="50" charset="-128"/>
            </a:rPr>
            <a:t>橋りょう・トンネルは類似団体及び全国の平均は上回っているが、県の平均は下回っている。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認定こども園・幼稚園・保育所及び学校施設は、統廃合や平成２７年度及び平成２８年度の新規整備などにより比較的新しい施設が多いため、類似団体、全国及び県の平均を下回っている。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74" name="楕円 73"/>
        <xdr:cNvSpPr/>
      </xdr:nvSpPr>
      <xdr:spPr>
        <a:xfrm>
          <a:off x="4584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128287</xdr:rowOff>
    </xdr:from>
    <xdr:ext cx="405111" cy="259045"/>
    <xdr:sp macro="" textlink="">
      <xdr:nvSpPr>
        <xdr:cNvPr id="75" name="【図書館】&#10;有形固定資産減価償却率該当値テキスト"/>
        <xdr:cNvSpPr txBox="1"/>
      </xdr:nvSpPr>
      <xdr:spPr>
        <a:xfrm>
          <a:off x="4673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72753</xdr:rowOff>
    </xdr:from>
    <xdr:to>
      <xdr:col>20</xdr:col>
      <xdr:colOff>38100</xdr:colOff>
      <xdr:row>36</xdr:row>
      <xdr:rowOff>2903</xdr:rowOff>
    </xdr:to>
    <xdr:sp macro="" textlink="">
      <xdr:nvSpPr>
        <xdr:cNvPr id="76" name="楕円 75"/>
        <xdr:cNvSpPr/>
      </xdr:nvSpPr>
      <xdr:spPr>
        <a:xfrm>
          <a:off x="3746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123553</xdr:rowOff>
    </xdr:from>
    <xdr:to>
      <xdr:col>24</xdr:col>
      <xdr:colOff>63500</xdr:colOff>
      <xdr:row>35</xdr:row>
      <xdr:rowOff>156210</xdr:rowOff>
    </xdr:to>
    <xdr:cxnSp macro="">
      <xdr:nvCxnSpPr>
        <xdr:cNvPr id="77" name="直線コネクタ 76"/>
        <xdr:cNvCxnSpPr/>
      </xdr:nvCxnSpPr>
      <xdr:spPr>
        <a:xfrm>
          <a:off x="3797300" y="61243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10704</xdr:rowOff>
    </xdr:from>
    <xdr:to>
      <xdr:col>15</xdr:col>
      <xdr:colOff>101600</xdr:colOff>
      <xdr:row>35</xdr:row>
      <xdr:rowOff>112304</xdr:rowOff>
    </xdr:to>
    <xdr:sp macro="" textlink="">
      <xdr:nvSpPr>
        <xdr:cNvPr id="78" name="楕円 77"/>
        <xdr:cNvSpPr/>
      </xdr:nvSpPr>
      <xdr:spPr>
        <a:xfrm>
          <a:off x="2857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61504</xdr:rowOff>
    </xdr:from>
    <xdr:to>
      <xdr:col>19</xdr:col>
      <xdr:colOff>177800</xdr:colOff>
      <xdr:row>35</xdr:row>
      <xdr:rowOff>123553</xdr:rowOff>
    </xdr:to>
    <xdr:cxnSp macro="">
      <xdr:nvCxnSpPr>
        <xdr:cNvPr id="79" name="直線コネクタ 78"/>
        <xdr:cNvCxnSpPr/>
      </xdr:nvCxnSpPr>
      <xdr:spPr>
        <a:xfrm>
          <a:off x="2908300" y="606225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7439</xdr:rowOff>
    </xdr:from>
    <xdr:to>
      <xdr:col>10</xdr:col>
      <xdr:colOff>165100</xdr:colOff>
      <xdr:row>35</xdr:row>
      <xdr:rowOff>109039</xdr:rowOff>
    </xdr:to>
    <xdr:sp macro="" textlink="">
      <xdr:nvSpPr>
        <xdr:cNvPr id="80" name="楕円 79"/>
        <xdr:cNvSpPr/>
      </xdr:nvSpPr>
      <xdr:spPr>
        <a:xfrm>
          <a:off x="1968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58239</xdr:rowOff>
    </xdr:from>
    <xdr:to>
      <xdr:col>15</xdr:col>
      <xdr:colOff>50800</xdr:colOff>
      <xdr:row>35</xdr:row>
      <xdr:rowOff>61504</xdr:rowOff>
    </xdr:to>
    <xdr:cxnSp macro="">
      <xdr:nvCxnSpPr>
        <xdr:cNvPr id="81" name="直線コネクタ 80"/>
        <xdr:cNvCxnSpPr/>
      </xdr:nvCxnSpPr>
      <xdr:spPr>
        <a:xfrm>
          <a:off x="2019300" y="605898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146231</xdr:rowOff>
    </xdr:from>
    <xdr:to>
      <xdr:col>6</xdr:col>
      <xdr:colOff>38100</xdr:colOff>
      <xdr:row>35</xdr:row>
      <xdr:rowOff>76381</xdr:rowOff>
    </xdr:to>
    <xdr:sp macro="" textlink="">
      <xdr:nvSpPr>
        <xdr:cNvPr id="82" name="楕円 81"/>
        <xdr:cNvSpPr/>
      </xdr:nvSpPr>
      <xdr:spPr>
        <a:xfrm>
          <a:off x="1079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25581</xdr:rowOff>
    </xdr:from>
    <xdr:to>
      <xdr:col>10</xdr:col>
      <xdr:colOff>114300</xdr:colOff>
      <xdr:row>35</xdr:row>
      <xdr:rowOff>58239</xdr:rowOff>
    </xdr:to>
    <xdr:cxnSp macro="">
      <xdr:nvCxnSpPr>
        <xdr:cNvPr id="83" name="直線コネクタ 82"/>
        <xdr:cNvCxnSpPr/>
      </xdr:nvCxnSpPr>
      <xdr:spPr>
        <a:xfrm>
          <a:off x="1130300" y="60263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19430</xdr:rowOff>
    </xdr:from>
    <xdr:ext cx="405111" cy="259045"/>
    <xdr:sp macro="" textlink="">
      <xdr:nvSpPr>
        <xdr:cNvPr id="88" name="n_1mainValue【図書館】&#10;有形固定資産減価償却率"/>
        <xdr:cNvSpPr txBox="1"/>
      </xdr:nvSpPr>
      <xdr:spPr>
        <a:xfrm>
          <a:off x="3582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128831</xdr:rowOff>
    </xdr:from>
    <xdr:ext cx="405111" cy="259045"/>
    <xdr:sp macro="" textlink="">
      <xdr:nvSpPr>
        <xdr:cNvPr id="89" name="n_2mainValue【図書館】&#10;有形固定資産減価償却率"/>
        <xdr:cNvSpPr txBox="1"/>
      </xdr:nvSpPr>
      <xdr:spPr>
        <a:xfrm>
          <a:off x="2705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125566</xdr:rowOff>
    </xdr:from>
    <xdr:ext cx="405111" cy="259045"/>
    <xdr:sp macro="" textlink="">
      <xdr:nvSpPr>
        <xdr:cNvPr id="90" name="n_3mainValue【図書館】&#10;有形固定資産減価償却率"/>
        <xdr:cNvSpPr txBox="1"/>
      </xdr:nvSpPr>
      <xdr:spPr>
        <a:xfrm>
          <a:off x="1816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92908</xdr:rowOff>
    </xdr:from>
    <xdr:ext cx="405111" cy="259045"/>
    <xdr:sp macro="" textlink="">
      <xdr:nvSpPr>
        <xdr:cNvPr id="91" name="n_4mainValue【図書館】&#10;有形固定資産減価償却率"/>
        <xdr:cNvSpPr txBox="1"/>
      </xdr:nvSpPr>
      <xdr:spPr>
        <a:xfrm>
          <a:off x="927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31" name="楕円 130"/>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13987</xdr:rowOff>
    </xdr:from>
    <xdr:ext cx="469744" cy="259045"/>
    <xdr:sp macro="" textlink="">
      <xdr:nvSpPr>
        <xdr:cNvPr id="132" name="【図書館】&#10;一人当たり面積該当値テキスト"/>
        <xdr:cNvSpPr txBox="1"/>
      </xdr:nvSpPr>
      <xdr:spPr>
        <a:xfrm>
          <a:off x="10515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xdr:rowOff>
    </xdr:from>
    <xdr:to>
      <xdr:col>50</xdr:col>
      <xdr:colOff>165100</xdr:colOff>
      <xdr:row>39</xdr:row>
      <xdr:rowOff>104140</xdr:rowOff>
    </xdr:to>
    <xdr:sp macro="" textlink="">
      <xdr:nvSpPr>
        <xdr:cNvPr id="133" name="楕円 132"/>
        <xdr:cNvSpPr/>
      </xdr:nvSpPr>
      <xdr:spPr>
        <a:xfrm>
          <a:off x="958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53340</xdr:rowOff>
    </xdr:to>
    <xdr:cxnSp macro="">
      <xdr:nvCxnSpPr>
        <xdr:cNvPr id="134" name="直線コネクタ 133"/>
        <xdr:cNvCxnSpPr/>
      </xdr:nvCxnSpPr>
      <xdr:spPr>
        <a:xfrm flipV="1">
          <a:off x="9639300" y="67284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xdr:rowOff>
    </xdr:from>
    <xdr:to>
      <xdr:col>46</xdr:col>
      <xdr:colOff>38100</xdr:colOff>
      <xdr:row>39</xdr:row>
      <xdr:rowOff>111760</xdr:rowOff>
    </xdr:to>
    <xdr:sp macro="" textlink="">
      <xdr:nvSpPr>
        <xdr:cNvPr id="135" name="楕円 134"/>
        <xdr:cNvSpPr/>
      </xdr:nvSpPr>
      <xdr:spPr>
        <a:xfrm>
          <a:off x="8699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53340</xdr:rowOff>
    </xdr:from>
    <xdr:to>
      <xdr:col>50</xdr:col>
      <xdr:colOff>114300</xdr:colOff>
      <xdr:row>39</xdr:row>
      <xdr:rowOff>60960</xdr:rowOff>
    </xdr:to>
    <xdr:cxnSp macro="">
      <xdr:nvCxnSpPr>
        <xdr:cNvPr id="136" name="直線コネクタ 135"/>
        <xdr:cNvCxnSpPr/>
      </xdr:nvCxnSpPr>
      <xdr:spPr>
        <a:xfrm flipV="1">
          <a:off x="8750300" y="6739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147320</xdr:rowOff>
    </xdr:from>
    <xdr:to>
      <xdr:col>41</xdr:col>
      <xdr:colOff>101600</xdr:colOff>
      <xdr:row>41</xdr:row>
      <xdr:rowOff>77470</xdr:rowOff>
    </xdr:to>
    <xdr:sp macro="" textlink="">
      <xdr:nvSpPr>
        <xdr:cNvPr id="137" name="楕円 136"/>
        <xdr:cNvSpPr/>
      </xdr:nvSpPr>
      <xdr:spPr>
        <a:xfrm>
          <a:off x="7810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60960</xdr:rowOff>
    </xdr:from>
    <xdr:to>
      <xdr:col>45</xdr:col>
      <xdr:colOff>177800</xdr:colOff>
      <xdr:row>41</xdr:row>
      <xdr:rowOff>26670</xdr:rowOff>
    </xdr:to>
    <xdr:cxnSp macro="">
      <xdr:nvCxnSpPr>
        <xdr:cNvPr id="138" name="直線コネクタ 137"/>
        <xdr:cNvCxnSpPr/>
      </xdr:nvCxnSpPr>
      <xdr:spPr>
        <a:xfrm flipV="1">
          <a:off x="7861300" y="674751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151130</xdr:rowOff>
    </xdr:from>
    <xdr:to>
      <xdr:col>36</xdr:col>
      <xdr:colOff>165100</xdr:colOff>
      <xdr:row>41</xdr:row>
      <xdr:rowOff>81280</xdr:rowOff>
    </xdr:to>
    <xdr:sp macro="" textlink="">
      <xdr:nvSpPr>
        <xdr:cNvPr id="139" name="楕円 138"/>
        <xdr:cNvSpPr/>
      </xdr:nvSpPr>
      <xdr:spPr>
        <a:xfrm>
          <a:off x="692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26670</xdr:rowOff>
    </xdr:from>
    <xdr:to>
      <xdr:col>41</xdr:col>
      <xdr:colOff>50800</xdr:colOff>
      <xdr:row>41</xdr:row>
      <xdr:rowOff>30480</xdr:rowOff>
    </xdr:to>
    <xdr:cxnSp macro="">
      <xdr:nvCxnSpPr>
        <xdr:cNvPr id="140" name="直線コネクタ 139"/>
        <xdr:cNvCxnSpPr/>
      </xdr:nvCxnSpPr>
      <xdr:spPr>
        <a:xfrm flipV="1">
          <a:off x="6972300" y="705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120667</xdr:rowOff>
    </xdr:from>
    <xdr:ext cx="469744" cy="259045"/>
    <xdr:sp macro="" textlink="">
      <xdr:nvSpPr>
        <xdr:cNvPr id="145" name="n_1mainValue【図書館】&#10;一人当たり面積"/>
        <xdr:cNvSpPr txBox="1"/>
      </xdr:nvSpPr>
      <xdr:spPr>
        <a:xfrm>
          <a:off x="9391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128287</xdr:rowOff>
    </xdr:from>
    <xdr:ext cx="469744" cy="259045"/>
    <xdr:sp macro="" textlink="">
      <xdr:nvSpPr>
        <xdr:cNvPr id="146" name="n_2mainValue【図書館】&#10;一人当たり面積"/>
        <xdr:cNvSpPr txBox="1"/>
      </xdr:nvSpPr>
      <xdr:spPr>
        <a:xfrm>
          <a:off x="8515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68597</xdr:rowOff>
    </xdr:from>
    <xdr:ext cx="469744" cy="259045"/>
    <xdr:sp macro="" textlink="">
      <xdr:nvSpPr>
        <xdr:cNvPr id="147" name="n_3mainValue【図書館】&#10;一人当たり面積"/>
        <xdr:cNvSpPr txBox="1"/>
      </xdr:nvSpPr>
      <xdr:spPr>
        <a:xfrm>
          <a:off x="7626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72407</xdr:rowOff>
    </xdr:from>
    <xdr:ext cx="469744" cy="259045"/>
    <xdr:sp macro="" textlink="">
      <xdr:nvSpPr>
        <xdr:cNvPr id="148" name="n_4mainValue【図書館】&#10;一人当たり面積"/>
        <xdr:cNvSpPr txBox="1"/>
      </xdr:nvSpPr>
      <xdr:spPr>
        <a:xfrm>
          <a:off x="6737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114935</xdr:rowOff>
    </xdr:from>
    <xdr:to>
      <xdr:col>24</xdr:col>
      <xdr:colOff>114300</xdr:colOff>
      <xdr:row>62</xdr:row>
      <xdr:rowOff>45085</xdr:rowOff>
    </xdr:to>
    <xdr:sp macro="" textlink="">
      <xdr:nvSpPr>
        <xdr:cNvPr id="189" name="楕円 188"/>
        <xdr:cNvSpPr/>
      </xdr:nvSpPr>
      <xdr:spPr>
        <a:xfrm>
          <a:off x="4584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93362</xdr:rowOff>
    </xdr:from>
    <xdr:ext cx="405111" cy="259045"/>
    <xdr:sp macro="" textlink="">
      <xdr:nvSpPr>
        <xdr:cNvPr id="190" name="【体育館・プール】&#10;有形固定資産減価償却率該当値テキスト"/>
        <xdr:cNvSpPr txBox="1"/>
      </xdr:nvSpPr>
      <xdr:spPr>
        <a:xfrm>
          <a:off x="46736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91" name="楕円 190"/>
        <xdr:cNvSpPr/>
      </xdr:nvSpPr>
      <xdr:spPr>
        <a:xfrm>
          <a:off x="3746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133350</xdr:rowOff>
    </xdr:from>
    <xdr:to>
      <xdr:col>24</xdr:col>
      <xdr:colOff>63500</xdr:colOff>
      <xdr:row>61</xdr:row>
      <xdr:rowOff>165735</xdr:rowOff>
    </xdr:to>
    <xdr:cxnSp macro="">
      <xdr:nvCxnSpPr>
        <xdr:cNvPr id="192" name="直線コネクタ 191"/>
        <xdr:cNvCxnSpPr/>
      </xdr:nvCxnSpPr>
      <xdr:spPr>
        <a:xfrm>
          <a:off x="3797300" y="105918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38735</xdr:rowOff>
    </xdr:from>
    <xdr:to>
      <xdr:col>15</xdr:col>
      <xdr:colOff>101600</xdr:colOff>
      <xdr:row>61</xdr:row>
      <xdr:rowOff>140335</xdr:rowOff>
    </xdr:to>
    <xdr:sp macro="" textlink="">
      <xdr:nvSpPr>
        <xdr:cNvPr id="193" name="楕円 192"/>
        <xdr:cNvSpPr/>
      </xdr:nvSpPr>
      <xdr:spPr>
        <a:xfrm>
          <a:off x="2857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89535</xdr:rowOff>
    </xdr:from>
    <xdr:to>
      <xdr:col>19</xdr:col>
      <xdr:colOff>177800</xdr:colOff>
      <xdr:row>61</xdr:row>
      <xdr:rowOff>133350</xdr:rowOff>
    </xdr:to>
    <xdr:cxnSp macro="">
      <xdr:nvCxnSpPr>
        <xdr:cNvPr id="194" name="直線コネクタ 193"/>
        <xdr:cNvCxnSpPr/>
      </xdr:nvCxnSpPr>
      <xdr:spPr>
        <a:xfrm>
          <a:off x="2908300" y="105479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95" name="楕円 194"/>
        <xdr:cNvSpPr/>
      </xdr:nvSpPr>
      <xdr:spPr>
        <a:xfrm>
          <a:off x="196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78105</xdr:rowOff>
    </xdr:from>
    <xdr:to>
      <xdr:col>15</xdr:col>
      <xdr:colOff>50800</xdr:colOff>
      <xdr:row>61</xdr:row>
      <xdr:rowOff>89535</xdr:rowOff>
    </xdr:to>
    <xdr:cxnSp macro="">
      <xdr:nvCxnSpPr>
        <xdr:cNvPr id="196" name="直線コネクタ 195"/>
        <xdr:cNvCxnSpPr/>
      </xdr:nvCxnSpPr>
      <xdr:spPr>
        <a:xfrm>
          <a:off x="2019300" y="105365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7" name="楕円 196"/>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78105</xdr:rowOff>
    </xdr:to>
    <xdr:cxnSp macro="">
      <xdr:nvCxnSpPr>
        <xdr:cNvPr id="198" name="直線コネクタ 197"/>
        <xdr:cNvCxnSpPr/>
      </xdr:nvCxnSpPr>
      <xdr:spPr>
        <a:xfrm>
          <a:off x="1130300" y="104927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3827</xdr:rowOff>
    </xdr:from>
    <xdr:ext cx="405111" cy="259045"/>
    <xdr:sp macro="" textlink="">
      <xdr:nvSpPr>
        <xdr:cNvPr id="203" name="n_1mainValue【体育館・プール】&#10;有形固定資産減価償却率"/>
        <xdr:cNvSpPr txBox="1"/>
      </xdr:nvSpPr>
      <xdr:spPr>
        <a:xfrm>
          <a:off x="3582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131462</xdr:rowOff>
    </xdr:from>
    <xdr:ext cx="405111" cy="259045"/>
    <xdr:sp macro="" textlink="">
      <xdr:nvSpPr>
        <xdr:cNvPr id="204" name="n_2mainValue【体育館・プール】&#10;有形固定資産減価償却率"/>
        <xdr:cNvSpPr txBox="1"/>
      </xdr:nvSpPr>
      <xdr:spPr>
        <a:xfrm>
          <a:off x="2705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5" name="n_3mainValue【体育館・プール】&#10;有形固定資産減価償却率"/>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6" name="n_4mainValue【体育館・プール】&#10;有形固定資産減価償却率"/>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17399</xdr:rowOff>
    </xdr:from>
    <xdr:to>
      <xdr:col>55</xdr:col>
      <xdr:colOff>50800</xdr:colOff>
      <xdr:row>63</xdr:row>
      <xdr:rowOff>118999</xdr:rowOff>
    </xdr:to>
    <xdr:sp macro="" textlink="">
      <xdr:nvSpPr>
        <xdr:cNvPr id="246" name="楕円 245"/>
        <xdr:cNvSpPr/>
      </xdr:nvSpPr>
      <xdr:spPr>
        <a:xfrm>
          <a:off x="10426700" y="108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40276</xdr:rowOff>
    </xdr:from>
    <xdr:ext cx="469744" cy="259045"/>
    <xdr:sp macro="" textlink="">
      <xdr:nvSpPr>
        <xdr:cNvPr id="247" name="【体育館・プール】&#10;一人当たり面積該当値テキスト"/>
        <xdr:cNvSpPr txBox="1"/>
      </xdr:nvSpPr>
      <xdr:spPr>
        <a:xfrm>
          <a:off x="10515600" y="106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21590</xdr:rowOff>
    </xdr:from>
    <xdr:to>
      <xdr:col>50</xdr:col>
      <xdr:colOff>165100</xdr:colOff>
      <xdr:row>63</xdr:row>
      <xdr:rowOff>123190</xdr:rowOff>
    </xdr:to>
    <xdr:sp macro="" textlink="">
      <xdr:nvSpPr>
        <xdr:cNvPr id="248" name="楕円 247"/>
        <xdr:cNvSpPr/>
      </xdr:nvSpPr>
      <xdr:spPr>
        <a:xfrm>
          <a:off x="9588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68199</xdr:rowOff>
    </xdr:from>
    <xdr:to>
      <xdr:col>55</xdr:col>
      <xdr:colOff>0</xdr:colOff>
      <xdr:row>63</xdr:row>
      <xdr:rowOff>72390</xdr:rowOff>
    </xdr:to>
    <xdr:cxnSp macro="">
      <xdr:nvCxnSpPr>
        <xdr:cNvPr id="249" name="直線コネクタ 248"/>
        <xdr:cNvCxnSpPr/>
      </xdr:nvCxnSpPr>
      <xdr:spPr>
        <a:xfrm flipV="1">
          <a:off x="9639300" y="1086954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25019</xdr:rowOff>
    </xdr:from>
    <xdr:to>
      <xdr:col>46</xdr:col>
      <xdr:colOff>38100</xdr:colOff>
      <xdr:row>63</xdr:row>
      <xdr:rowOff>126619</xdr:rowOff>
    </xdr:to>
    <xdr:sp macro="" textlink="">
      <xdr:nvSpPr>
        <xdr:cNvPr id="250" name="楕円 249"/>
        <xdr:cNvSpPr/>
      </xdr:nvSpPr>
      <xdr:spPr>
        <a:xfrm>
          <a:off x="8699500" y="108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72390</xdr:rowOff>
    </xdr:from>
    <xdr:to>
      <xdr:col>50</xdr:col>
      <xdr:colOff>114300</xdr:colOff>
      <xdr:row>63</xdr:row>
      <xdr:rowOff>75819</xdr:rowOff>
    </xdr:to>
    <xdr:cxnSp macro="">
      <xdr:nvCxnSpPr>
        <xdr:cNvPr id="251" name="直線コネクタ 250"/>
        <xdr:cNvCxnSpPr/>
      </xdr:nvCxnSpPr>
      <xdr:spPr>
        <a:xfrm flipV="1">
          <a:off x="8750300" y="1087374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34925</xdr:rowOff>
    </xdr:from>
    <xdr:to>
      <xdr:col>41</xdr:col>
      <xdr:colOff>101600</xdr:colOff>
      <xdr:row>63</xdr:row>
      <xdr:rowOff>136525</xdr:rowOff>
    </xdr:to>
    <xdr:sp macro="" textlink="">
      <xdr:nvSpPr>
        <xdr:cNvPr id="252" name="楕円 251"/>
        <xdr:cNvSpPr/>
      </xdr:nvSpPr>
      <xdr:spPr>
        <a:xfrm>
          <a:off x="781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75819</xdr:rowOff>
    </xdr:from>
    <xdr:to>
      <xdr:col>45</xdr:col>
      <xdr:colOff>177800</xdr:colOff>
      <xdr:row>63</xdr:row>
      <xdr:rowOff>85725</xdr:rowOff>
    </xdr:to>
    <xdr:cxnSp macro="">
      <xdr:nvCxnSpPr>
        <xdr:cNvPr id="253" name="直線コネクタ 252"/>
        <xdr:cNvCxnSpPr/>
      </xdr:nvCxnSpPr>
      <xdr:spPr>
        <a:xfrm flipV="1">
          <a:off x="7861300" y="1087716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37973</xdr:rowOff>
    </xdr:from>
    <xdr:to>
      <xdr:col>36</xdr:col>
      <xdr:colOff>165100</xdr:colOff>
      <xdr:row>63</xdr:row>
      <xdr:rowOff>139573</xdr:rowOff>
    </xdr:to>
    <xdr:sp macro="" textlink="">
      <xdr:nvSpPr>
        <xdr:cNvPr id="254" name="楕円 253"/>
        <xdr:cNvSpPr/>
      </xdr:nvSpPr>
      <xdr:spPr>
        <a:xfrm>
          <a:off x="6921500" y="108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85725</xdr:rowOff>
    </xdr:from>
    <xdr:to>
      <xdr:col>41</xdr:col>
      <xdr:colOff>50800</xdr:colOff>
      <xdr:row>63</xdr:row>
      <xdr:rowOff>88773</xdr:rowOff>
    </xdr:to>
    <xdr:cxnSp macro="">
      <xdr:nvCxnSpPr>
        <xdr:cNvPr id="255" name="直線コネクタ 254"/>
        <xdr:cNvCxnSpPr/>
      </xdr:nvCxnSpPr>
      <xdr:spPr>
        <a:xfrm flipV="1">
          <a:off x="6972300" y="1088707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139717</xdr:rowOff>
    </xdr:from>
    <xdr:ext cx="469744" cy="259045"/>
    <xdr:sp macro="" textlink="">
      <xdr:nvSpPr>
        <xdr:cNvPr id="260" name="n_1mainValue【体育館・プール】&#10;一人当たり面積"/>
        <xdr:cNvSpPr txBox="1"/>
      </xdr:nvSpPr>
      <xdr:spPr>
        <a:xfrm>
          <a:off x="9391727"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143146</xdr:rowOff>
    </xdr:from>
    <xdr:ext cx="469744" cy="259045"/>
    <xdr:sp macro="" textlink="">
      <xdr:nvSpPr>
        <xdr:cNvPr id="261" name="n_2mainValue【体育館・プール】&#10;一人当たり面積"/>
        <xdr:cNvSpPr txBox="1"/>
      </xdr:nvSpPr>
      <xdr:spPr>
        <a:xfrm>
          <a:off x="8515427" y="1060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153052</xdr:rowOff>
    </xdr:from>
    <xdr:ext cx="469744" cy="259045"/>
    <xdr:sp macro="" textlink="">
      <xdr:nvSpPr>
        <xdr:cNvPr id="262" name="n_3mainValue【体育館・プール】&#10;一人当たり面積"/>
        <xdr:cNvSpPr txBox="1"/>
      </xdr:nvSpPr>
      <xdr:spPr>
        <a:xfrm>
          <a:off x="7626427" y="1061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156100</xdr:rowOff>
    </xdr:from>
    <xdr:ext cx="469744" cy="259045"/>
    <xdr:sp macro="" textlink="">
      <xdr:nvSpPr>
        <xdr:cNvPr id="263" name="n_4mainValue【体育館・プール】&#10;一人当たり面積"/>
        <xdr:cNvSpPr txBox="1"/>
      </xdr:nvSpPr>
      <xdr:spPr>
        <a:xfrm>
          <a:off x="6737427" y="106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305" name="楕円 304"/>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306" name="【福祉施設】&#10;有形固定資産減価償却率該当値テキスト"/>
        <xdr:cNvSpPr txBox="1"/>
      </xdr:nvSpPr>
      <xdr:spPr>
        <a:xfrm>
          <a:off x="4673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28121</xdr:rowOff>
    </xdr:from>
    <xdr:to>
      <xdr:col>20</xdr:col>
      <xdr:colOff>38100</xdr:colOff>
      <xdr:row>81</xdr:row>
      <xdr:rowOff>129721</xdr:rowOff>
    </xdr:to>
    <xdr:sp macro="" textlink="">
      <xdr:nvSpPr>
        <xdr:cNvPr id="307" name="楕円 306"/>
        <xdr:cNvSpPr/>
      </xdr:nvSpPr>
      <xdr:spPr>
        <a:xfrm>
          <a:off x="3746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78921</xdr:rowOff>
    </xdr:from>
    <xdr:to>
      <xdr:col>24</xdr:col>
      <xdr:colOff>63500</xdr:colOff>
      <xdr:row>81</xdr:row>
      <xdr:rowOff>106680</xdr:rowOff>
    </xdr:to>
    <xdr:cxnSp macro="">
      <xdr:nvCxnSpPr>
        <xdr:cNvPr id="308" name="直線コネクタ 307"/>
        <xdr:cNvCxnSpPr/>
      </xdr:nvCxnSpPr>
      <xdr:spPr>
        <a:xfrm>
          <a:off x="3797300" y="1396637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162016</xdr:rowOff>
    </xdr:from>
    <xdr:to>
      <xdr:col>15</xdr:col>
      <xdr:colOff>101600</xdr:colOff>
      <xdr:row>81</xdr:row>
      <xdr:rowOff>92166</xdr:rowOff>
    </xdr:to>
    <xdr:sp macro="" textlink="">
      <xdr:nvSpPr>
        <xdr:cNvPr id="309" name="楕円 308"/>
        <xdr:cNvSpPr/>
      </xdr:nvSpPr>
      <xdr:spPr>
        <a:xfrm>
          <a:off x="2857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41366</xdr:rowOff>
    </xdr:from>
    <xdr:to>
      <xdr:col>19</xdr:col>
      <xdr:colOff>177800</xdr:colOff>
      <xdr:row>81</xdr:row>
      <xdr:rowOff>78921</xdr:rowOff>
    </xdr:to>
    <xdr:cxnSp macro="">
      <xdr:nvCxnSpPr>
        <xdr:cNvPr id="310" name="直線コネクタ 309"/>
        <xdr:cNvCxnSpPr/>
      </xdr:nvCxnSpPr>
      <xdr:spPr>
        <a:xfrm>
          <a:off x="2908300" y="1392881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137523</xdr:rowOff>
    </xdr:from>
    <xdr:to>
      <xdr:col>10</xdr:col>
      <xdr:colOff>165100</xdr:colOff>
      <xdr:row>81</xdr:row>
      <xdr:rowOff>67673</xdr:rowOff>
    </xdr:to>
    <xdr:sp macro="" textlink="">
      <xdr:nvSpPr>
        <xdr:cNvPr id="311" name="楕円 310"/>
        <xdr:cNvSpPr/>
      </xdr:nvSpPr>
      <xdr:spPr>
        <a:xfrm>
          <a:off x="1968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16873</xdr:rowOff>
    </xdr:from>
    <xdr:to>
      <xdr:col>15</xdr:col>
      <xdr:colOff>50800</xdr:colOff>
      <xdr:row>81</xdr:row>
      <xdr:rowOff>41366</xdr:rowOff>
    </xdr:to>
    <xdr:cxnSp macro="">
      <xdr:nvCxnSpPr>
        <xdr:cNvPr id="312" name="直線コネクタ 311"/>
        <xdr:cNvCxnSpPr/>
      </xdr:nvCxnSpPr>
      <xdr:spPr>
        <a:xfrm>
          <a:off x="2019300" y="139043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108131</xdr:rowOff>
    </xdr:from>
    <xdr:to>
      <xdr:col>6</xdr:col>
      <xdr:colOff>38100</xdr:colOff>
      <xdr:row>81</xdr:row>
      <xdr:rowOff>38281</xdr:rowOff>
    </xdr:to>
    <xdr:sp macro="" textlink="">
      <xdr:nvSpPr>
        <xdr:cNvPr id="313" name="楕円 312"/>
        <xdr:cNvSpPr/>
      </xdr:nvSpPr>
      <xdr:spPr>
        <a:xfrm>
          <a:off x="1079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158931</xdr:rowOff>
    </xdr:from>
    <xdr:to>
      <xdr:col>10</xdr:col>
      <xdr:colOff>114300</xdr:colOff>
      <xdr:row>81</xdr:row>
      <xdr:rowOff>16873</xdr:rowOff>
    </xdr:to>
    <xdr:cxnSp macro="">
      <xdr:nvCxnSpPr>
        <xdr:cNvPr id="314" name="直線コネクタ 313"/>
        <xdr:cNvCxnSpPr/>
      </xdr:nvCxnSpPr>
      <xdr:spPr>
        <a:xfrm>
          <a:off x="1130300" y="138749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146248</xdr:rowOff>
    </xdr:from>
    <xdr:ext cx="405111" cy="259045"/>
    <xdr:sp macro="" textlink="">
      <xdr:nvSpPr>
        <xdr:cNvPr id="319" name="n_1mainValue【福祉施設】&#10;有形固定資産減価償却率"/>
        <xdr:cNvSpPr txBox="1"/>
      </xdr:nvSpPr>
      <xdr:spPr>
        <a:xfrm>
          <a:off x="3582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108693</xdr:rowOff>
    </xdr:from>
    <xdr:ext cx="405111" cy="259045"/>
    <xdr:sp macro="" textlink="">
      <xdr:nvSpPr>
        <xdr:cNvPr id="320" name="n_2mainValue【福祉施設】&#10;有形固定資産減価償却率"/>
        <xdr:cNvSpPr txBox="1"/>
      </xdr:nvSpPr>
      <xdr:spPr>
        <a:xfrm>
          <a:off x="2705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84200</xdr:rowOff>
    </xdr:from>
    <xdr:ext cx="405111" cy="259045"/>
    <xdr:sp macro="" textlink="">
      <xdr:nvSpPr>
        <xdr:cNvPr id="321" name="n_3mainValue【福祉施設】&#10;有形固定資産減価償却率"/>
        <xdr:cNvSpPr txBox="1"/>
      </xdr:nvSpPr>
      <xdr:spPr>
        <a:xfrm>
          <a:off x="1816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54808</xdr:rowOff>
    </xdr:from>
    <xdr:ext cx="405111" cy="259045"/>
    <xdr:sp macro="" textlink="">
      <xdr:nvSpPr>
        <xdr:cNvPr id="322" name="n_4mainValue【福祉施設】&#10;有形固定資産減価償却率"/>
        <xdr:cNvSpPr txBox="1"/>
      </xdr:nvSpPr>
      <xdr:spPr>
        <a:xfrm>
          <a:off x="927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62" name="楕円 361"/>
        <xdr:cNvSpPr/>
      </xdr:nvSpPr>
      <xdr:spPr>
        <a:xfrm>
          <a:off x="10426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113047</xdr:rowOff>
    </xdr:from>
    <xdr:ext cx="469744" cy="259045"/>
    <xdr:sp macro="" textlink="">
      <xdr:nvSpPr>
        <xdr:cNvPr id="363" name="【福祉施設】&#10;一人当たり面積該当値テキスト"/>
        <xdr:cNvSpPr txBox="1"/>
      </xdr:nvSpPr>
      <xdr:spPr>
        <a:xfrm>
          <a:off x="10515600"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105411</xdr:rowOff>
    </xdr:from>
    <xdr:to>
      <xdr:col>50</xdr:col>
      <xdr:colOff>165100</xdr:colOff>
      <xdr:row>83</xdr:row>
      <xdr:rowOff>35561</xdr:rowOff>
    </xdr:to>
    <xdr:sp macro="" textlink="">
      <xdr:nvSpPr>
        <xdr:cNvPr id="364" name="楕円 363"/>
        <xdr:cNvSpPr/>
      </xdr:nvSpPr>
      <xdr:spPr>
        <a:xfrm>
          <a:off x="9588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140970</xdr:rowOff>
    </xdr:from>
    <xdr:to>
      <xdr:col>55</xdr:col>
      <xdr:colOff>0</xdr:colOff>
      <xdr:row>82</xdr:row>
      <xdr:rowOff>156211</xdr:rowOff>
    </xdr:to>
    <xdr:cxnSp macro="">
      <xdr:nvCxnSpPr>
        <xdr:cNvPr id="365" name="直線コネクタ 364"/>
        <xdr:cNvCxnSpPr/>
      </xdr:nvCxnSpPr>
      <xdr:spPr>
        <a:xfrm flipV="1">
          <a:off x="9639300" y="141998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118111</xdr:rowOff>
    </xdr:from>
    <xdr:to>
      <xdr:col>46</xdr:col>
      <xdr:colOff>38100</xdr:colOff>
      <xdr:row>83</xdr:row>
      <xdr:rowOff>48261</xdr:rowOff>
    </xdr:to>
    <xdr:sp macro="" textlink="">
      <xdr:nvSpPr>
        <xdr:cNvPr id="366" name="楕円 365"/>
        <xdr:cNvSpPr/>
      </xdr:nvSpPr>
      <xdr:spPr>
        <a:xfrm>
          <a:off x="8699500" y="141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156211</xdr:rowOff>
    </xdr:from>
    <xdr:to>
      <xdr:col>50</xdr:col>
      <xdr:colOff>114300</xdr:colOff>
      <xdr:row>82</xdr:row>
      <xdr:rowOff>168911</xdr:rowOff>
    </xdr:to>
    <xdr:cxnSp macro="">
      <xdr:nvCxnSpPr>
        <xdr:cNvPr id="367" name="直線コネクタ 366"/>
        <xdr:cNvCxnSpPr/>
      </xdr:nvCxnSpPr>
      <xdr:spPr>
        <a:xfrm flipV="1">
          <a:off x="8750300" y="1421511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128270</xdr:rowOff>
    </xdr:from>
    <xdr:to>
      <xdr:col>41</xdr:col>
      <xdr:colOff>101600</xdr:colOff>
      <xdr:row>83</xdr:row>
      <xdr:rowOff>58420</xdr:rowOff>
    </xdr:to>
    <xdr:sp macro="" textlink="">
      <xdr:nvSpPr>
        <xdr:cNvPr id="368" name="楕円 367"/>
        <xdr:cNvSpPr/>
      </xdr:nvSpPr>
      <xdr:spPr>
        <a:xfrm>
          <a:off x="7810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168911</xdr:rowOff>
    </xdr:from>
    <xdr:to>
      <xdr:col>45</xdr:col>
      <xdr:colOff>177800</xdr:colOff>
      <xdr:row>83</xdr:row>
      <xdr:rowOff>7620</xdr:rowOff>
    </xdr:to>
    <xdr:cxnSp macro="">
      <xdr:nvCxnSpPr>
        <xdr:cNvPr id="369" name="直線コネクタ 368"/>
        <xdr:cNvCxnSpPr/>
      </xdr:nvCxnSpPr>
      <xdr:spPr>
        <a:xfrm flipV="1">
          <a:off x="7861300" y="142278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139700</xdr:rowOff>
    </xdr:from>
    <xdr:to>
      <xdr:col>36</xdr:col>
      <xdr:colOff>165100</xdr:colOff>
      <xdr:row>83</xdr:row>
      <xdr:rowOff>69850</xdr:rowOff>
    </xdr:to>
    <xdr:sp macro="" textlink="">
      <xdr:nvSpPr>
        <xdr:cNvPr id="370" name="楕円 369"/>
        <xdr:cNvSpPr/>
      </xdr:nvSpPr>
      <xdr:spPr>
        <a:xfrm>
          <a:off x="6921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7620</xdr:rowOff>
    </xdr:from>
    <xdr:to>
      <xdr:col>41</xdr:col>
      <xdr:colOff>50800</xdr:colOff>
      <xdr:row>83</xdr:row>
      <xdr:rowOff>19050</xdr:rowOff>
    </xdr:to>
    <xdr:cxnSp macro="">
      <xdr:nvCxnSpPr>
        <xdr:cNvPr id="371" name="直線コネクタ 370"/>
        <xdr:cNvCxnSpPr/>
      </xdr:nvCxnSpPr>
      <xdr:spPr>
        <a:xfrm flipV="1">
          <a:off x="6972300" y="14237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52088</xdr:rowOff>
    </xdr:from>
    <xdr:ext cx="469744" cy="259045"/>
    <xdr:sp macro="" textlink="">
      <xdr:nvSpPr>
        <xdr:cNvPr id="376" name="n_1mainValue【福祉施設】&#10;一人当たり面積"/>
        <xdr:cNvSpPr txBox="1"/>
      </xdr:nvSpPr>
      <xdr:spPr>
        <a:xfrm>
          <a:off x="9391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64788</xdr:rowOff>
    </xdr:from>
    <xdr:ext cx="469744" cy="259045"/>
    <xdr:sp macro="" textlink="">
      <xdr:nvSpPr>
        <xdr:cNvPr id="377" name="n_2mainValue【福祉施設】&#10;一人当たり面積"/>
        <xdr:cNvSpPr txBox="1"/>
      </xdr:nvSpPr>
      <xdr:spPr>
        <a:xfrm>
          <a:off x="8515427" y="139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74947</xdr:rowOff>
    </xdr:from>
    <xdr:ext cx="469744" cy="259045"/>
    <xdr:sp macro="" textlink="">
      <xdr:nvSpPr>
        <xdr:cNvPr id="378" name="n_3mainValue【福祉施設】&#10;一人当たり面積"/>
        <xdr:cNvSpPr txBox="1"/>
      </xdr:nvSpPr>
      <xdr:spPr>
        <a:xfrm>
          <a:off x="76264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86377</xdr:rowOff>
    </xdr:from>
    <xdr:ext cx="469744" cy="259045"/>
    <xdr:sp macro="" textlink="">
      <xdr:nvSpPr>
        <xdr:cNvPr id="379" name="n_4mainValue【福祉施設】&#10;一人当たり面積"/>
        <xdr:cNvSpPr txBox="1"/>
      </xdr:nvSpPr>
      <xdr:spPr>
        <a:xfrm>
          <a:off x="6737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421" name="楕円 420"/>
        <xdr:cNvSpPr/>
      </xdr:nvSpPr>
      <xdr:spPr>
        <a:xfrm>
          <a:off x="4584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82566</xdr:rowOff>
    </xdr:from>
    <xdr:ext cx="405111" cy="259045"/>
    <xdr:sp macro="" textlink="">
      <xdr:nvSpPr>
        <xdr:cNvPr id="422" name="【市民会館】&#10;有形固定資産減価償却率該当値テキスト"/>
        <xdr:cNvSpPr txBox="1"/>
      </xdr:nvSpPr>
      <xdr:spPr>
        <a:xfrm>
          <a:off x="4673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27032</xdr:rowOff>
    </xdr:from>
    <xdr:to>
      <xdr:col>20</xdr:col>
      <xdr:colOff>38100</xdr:colOff>
      <xdr:row>103</xdr:row>
      <xdr:rowOff>128632</xdr:rowOff>
    </xdr:to>
    <xdr:sp macro="" textlink="">
      <xdr:nvSpPr>
        <xdr:cNvPr id="423" name="楕円 422"/>
        <xdr:cNvSpPr/>
      </xdr:nvSpPr>
      <xdr:spPr>
        <a:xfrm>
          <a:off x="3746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77832</xdr:rowOff>
    </xdr:from>
    <xdr:to>
      <xdr:col>24</xdr:col>
      <xdr:colOff>63500</xdr:colOff>
      <xdr:row>103</xdr:row>
      <xdr:rowOff>110489</xdr:rowOff>
    </xdr:to>
    <xdr:cxnSp macro="">
      <xdr:nvCxnSpPr>
        <xdr:cNvPr id="424" name="直線コネクタ 423"/>
        <xdr:cNvCxnSpPr/>
      </xdr:nvCxnSpPr>
      <xdr:spPr>
        <a:xfrm>
          <a:off x="3797300" y="177371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165826</xdr:rowOff>
    </xdr:from>
    <xdr:to>
      <xdr:col>15</xdr:col>
      <xdr:colOff>101600</xdr:colOff>
      <xdr:row>103</xdr:row>
      <xdr:rowOff>95976</xdr:rowOff>
    </xdr:to>
    <xdr:sp macro="" textlink="">
      <xdr:nvSpPr>
        <xdr:cNvPr id="425" name="楕円 424"/>
        <xdr:cNvSpPr/>
      </xdr:nvSpPr>
      <xdr:spPr>
        <a:xfrm>
          <a:off x="2857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45176</xdr:rowOff>
    </xdr:from>
    <xdr:to>
      <xdr:col>19</xdr:col>
      <xdr:colOff>177800</xdr:colOff>
      <xdr:row>103</xdr:row>
      <xdr:rowOff>77832</xdr:rowOff>
    </xdr:to>
    <xdr:cxnSp macro="">
      <xdr:nvCxnSpPr>
        <xdr:cNvPr id="426" name="直線コネクタ 425"/>
        <xdr:cNvCxnSpPr/>
      </xdr:nvCxnSpPr>
      <xdr:spPr>
        <a:xfrm>
          <a:off x="2908300" y="177045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133169</xdr:rowOff>
    </xdr:from>
    <xdr:to>
      <xdr:col>10</xdr:col>
      <xdr:colOff>165100</xdr:colOff>
      <xdr:row>103</xdr:row>
      <xdr:rowOff>63319</xdr:rowOff>
    </xdr:to>
    <xdr:sp macro="" textlink="">
      <xdr:nvSpPr>
        <xdr:cNvPr id="427" name="楕円 426"/>
        <xdr:cNvSpPr/>
      </xdr:nvSpPr>
      <xdr:spPr>
        <a:xfrm>
          <a:off x="1968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12519</xdr:rowOff>
    </xdr:from>
    <xdr:to>
      <xdr:col>15</xdr:col>
      <xdr:colOff>50800</xdr:colOff>
      <xdr:row>103</xdr:row>
      <xdr:rowOff>45176</xdr:rowOff>
    </xdr:to>
    <xdr:cxnSp macro="">
      <xdr:nvCxnSpPr>
        <xdr:cNvPr id="428" name="直線コネクタ 427"/>
        <xdr:cNvCxnSpPr/>
      </xdr:nvCxnSpPr>
      <xdr:spPr>
        <a:xfrm>
          <a:off x="2019300" y="176718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102144</xdr:rowOff>
    </xdr:from>
    <xdr:to>
      <xdr:col>6</xdr:col>
      <xdr:colOff>38100</xdr:colOff>
      <xdr:row>103</xdr:row>
      <xdr:rowOff>32294</xdr:rowOff>
    </xdr:to>
    <xdr:sp macro="" textlink="">
      <xdr:nvSpPr>
        <xdr:cNvPr id="429" name="楕円 428"/>
        <xdr:cNvSpPr/>
      </xdr:nvSpPr>
      <xdr:spPr>
        <a:xfrm>
          <a:off x="1079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152944</xdr:rowOff>
    </xdr:from>
    <xdr:to>
      <xdr:col>10</xdr:col>
      <xdr:colOff>114300</xdr:colOff>
      <xdr:row>103</xdr:row>
      <xdr:rowOff>12519</xdr:rowOff>
    </xdr:to>
    <xdr:cxnSp macro="">
      <xdr:nvCxnSpPr>
        <xdr:cNvPr id="430" name="直線コネクタ 429"/>
        <xdr:cNvCxnSpPr/>
      </xdr:nvCxnSpPr>
      <xdr:spPr>
        <a:xfrm>
          <a:off x="1130300" y="176408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145159</xdr:rowOff>
    </xdr:from>
    <xdr:ext cx="405111" cy="259045"/>
    <xdr:sp macro="" textlink="">
      <xdr:nvSpPr>
        <xdr:cNvPr id="435" name="n_1mainValue【市民会館】&#10;有形固定資産減価償却率"/>
        <xdr:cNvSpPr txBox="1"/>
      </xdr:nvSpPr>
      <xdr:spPr>
        <a:xfrm>
          <a:off x="3582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112503</xdr:rowOff>
    </xdr:from>
    <xdr:ext cx="405111" cy="259045"/>
    <xdr:sp macro="" textlink="">
      <xdr:nvSpPr>
        <xdr:cNvPr id="436" name="n_2mainValue【市民会館】&#10;有形固定資産減価償却率"/>
        <xdr:cNvSpPr txBox="1"/>
      </xdr:nvSpPr>
      <xdr:spPr>
        <a:xfrm>
          <a:off x="2705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79846</xdr:rowOff>
    </xdr:from>
    <xdr:ext cx="405111" cy="259045"/>
    <xdr:sp macro="" textlink="">
      <xdr:nvSpPr>
        <xdr:cNvPr id="437" name="n_3mainValue【市民会館】&#10;有形固定資産減価償却率"/>
        <xdr:cNvSpPr txBox="1"/>
      </xdr:nvSpPr>
      <xdr:spPr>
        <a:xfrm>
          <a:off x="1816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48821</xdr:rowOff>
    </xdr:from>
    <xdr:ext cx="405111" cy="259045"/>
    <xdr:sp macro="" textlink="">
      <xdr:nvSpPr>
        <xdr:cNvPr id="438" name="n_4mainValue【市民会館】&#10;有形固定資産減価償却率"/>
        <xdr:cNvSpPr txBox="1"/>
      </xdr:nvSpPr>
      <xdr:spPr>
        <a:xfrm>
          <a:off x="9277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17780</xdr:rowOff>
    </xdr:from>
    <xdr:to>
      <xdr:col>55</xdr:col>
      <xdr:colOff>50800</xdr:colOff>
      <xdr:row>104</xdr:row>
      <xdr:rowOff>119380</xdr:rowOff>
    </xdr:to>
    <xdr:sp macro="" textlink="">
      <xdr:nvSpPr>
        <xdr:cNvPr id="478" name="楕円 477"/>
        <xdr:cNvSpPr/>
      </xdr:nvSpPr>
      <xdr:spPr>
        <a:xfrm>
          <a:off x="10426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40657</xdr:rowOff>
    </xdr:from>
    <xdr:ext cx="469744" cy="259045"/>
    <xdr:sp macro="" textlink="">
      <xdr:nvSpPr>
        <xdr:cNvPr id="479" name="【市民会館】&#10;一人当たり面積該当値テキスト"/>
        <xdr:cNvSpPr txBox="1"/>
      </xdr:nvSpPr>
      <xdr:spPr>
        <a:xfrm>
          <a:off x="10515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34925</xdr:rowOff>
    </xdr:from>
    <xdr:to>
      <xdr:col>50</xdr:col>
      <xdr:colOff>165100</xdr:colOff>
      <xdr:row>104</xdr:row>
      <xdr:rowOff>136525</xdr:rowOff>
    </xdr:to>
    <xdr:sp macro="" textlink="">
      <xdr:nvSpPr>
        <xdr:cNvPr id="480" name="楕円 479"/>
        <xdr:cNvSpPr/>
      </xdr:nvSpPr>
      <xdr:spPr>
        <a:xfrm>
          <a:off x="9588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68580</xdr:rowOff>
    </xdr:from>
    <xdr:to>
      <xdr:col>55</xdr:col>
      <xdr:colOff>0</xdr:colOff>
      <xdr:row>104</xdr:row>
      <xdr:rowOff>85725</xdr:rowOff>
    </xdr:to>
    <xdr:cxnSp macro="">
      <xdr:nvCxnSpPr>
        <xdr:cNvPr id="481" name="直線コネクタ 480"/>
        <xdr:cNvCxnSpPr/>
      </xdr:nvCxnSpPr>
      <xdr:spPr>
        <a:xfrm flipV="1">
          <a:off x="9639300" y="178993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50164</xdr:rowOff>
    </xdr:from>
    <xdr:to>
      <xdr:col>46</xdr:col>
      <xdr:colOff>38100</xdr:colOff>
      <xdr:row>104</xdr:row>
      <xdr:rowOff>151764</xdr:rowOff>
    </xdr:to>
    <xdr:sp macro="" textlink="">
      <xdr:nvSpPr>
        <xdr:cNvPr id="482" name="楕円 481"/>
        <xdr:cNvSpPr/>
      </xdr:nvSpPr>
      <xdr:spPr>
        <a:xfrm>
          <a:off x="8699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85725</xdr:rowOff>
    </xdr:from>
    <xdr:to>
      <xdr:col>50</xdr:col>
      <xdr:colOff>114300</xdr:colOff>
      <xdr:row>104</xdr:row>
      <xdr:rowOff>100964</xdr:rowOff>
    </xdr:to>
    <xdr:cxnSp macro="">
      <xdr:nvCxnSpPr>
        <xdr:cNvPr id="483" name="直線コネクタ 482"/>
        <xdr:cNvCxnSpPr/>
      </xdr:nvCxnSpPr>
      <xdr:spPr>
        <a:xfrm flipV="1">
          <a:off x="8750300" y="179165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13970</xdr:rowOff>
    </xdr:from>
    <xdr:to>
      <xdr:col>41</xdr:col>
      <xdr:colOff>101600</xdr:colOff>
      <xdr:row>103</xdr:row>
      <xdr:rowOff>115570</xdr:rowOff>
    </xdr:to>
    <xdr:sp macro="" textlink="">
      <xdr:nvSpPr>
        <xdr:cNvPr id="484" name="楕円 483"/>
        <xdr:cNvSpPr/>
      </xdr:nvSpPr>
      <xdr:spPr>
        <a:xfrm>
          <a:off x="781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64770</xdr:rowOff>
    </xdr:from>
    <xdr:to>
      <xdr:col>45</xdr:col>
      <xdr:colOff>177800</xdr:colOff>
      <xdr:row>104</xdr:row>
      <xdr:rowOff>100964</xdr:rowOff>
    </xdr:to>
    <xdr:cxnSp macro="">
      <xdr:nvCxnSpPr>
        <xdr:cNvPr id="485" name="直線コネクタ 484"/>
        <xdr:cNvCxnSpPr/>
      </xdr:nvCxnSpPr>
      <xdr:spPr>
        <a:xfrm>
          <a:off x="7861300" y="17724120"/>
          <a:ext cx="8890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33020</xdr:rowOff>
    </xdr:from>
    <xdr:to>
      <xdr:col>36</xdr:col>
      <xdr:colOff>165100</xdr:colOff>
      <xdr:row>103</xdr:row>
      <xdr:rowOff>134620</xdr:rowOff>
    </xdr:to>
    <xdr:sp macro="" textlink="">
      <xdr:nvSpPr>
        <xdr:cNvPr id="486" name="楕円 485"/>
        <xdr:cNvSpPr/>
      </xdr:nvSpPr>
      <xdr:spPr>
        <a:xfrm>
          <a:off x="6921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64770</xdr:rowOff>
    </xdr:from>
    <xdr:to>
      <xdr:col>41</xdr:col>
      <xdr:colOff>50800</xdr:colOff>
      <xdr:row>103</xdr:row>
      <xdr:rowOff>83820</xdr:rowOff>
    </xdr:to>
    <xdr:cxnSp macro="">
      <xdr:nvCxnSpPr>
        <xdr:cNvPr id="487" name="直線コネクタ 486"/>
        <xdr:cNvCxnSpPr/>
      </xdr:nvCxnSpPr>
      <xdr:spPr>
        <a:xfrm flipV="1">
          <a:off x="6972300" y="17724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153052</xdr:rowOff>
    </xdr:from>
    <xdr:ext cx="469744" cy="259045"/>
    <xdr:sp macro="" textlink="">
      <xdr:nvSpPr>
        <xdr:cNvPr id="492" name="n_1mainValue【市民会館】&#10;一人当たり面積"/>
        <xdr:cNvSpPr txBox="1"/>
      </xdr:nvSpPr>
      <xdr:spPr>
        <a:xfrm>
          <a:off x="9391727" y="176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168291</xdr:rowOff>
    </xdr:from>
    <xdr:ext cx="469744" cy="259045"/>
    <xdr:sp macro="" textlink="">
      <xdr:nvSpPr>
        <xdr:cNvPr id="493" name="n_2mainValue【市民会館】&#10;一人当たり面積"/>
        <xdr:cNvSpPr txBox="1"/>
      </xdr:nvSpPr>
      <xdr:spPr>
        <a:xfrm>
          <a:off x="8515427" y="176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132097</xdr:rowOff>
    </xdr:from>
    <xdr:ext cx="469744" cy="259045"/>
    <xdr:sp macro="" textlink="">
      <xdr:nvSpPr>
        <xdr:cNvPr id="494" name="n_3mainValue【市民会館】&#10;一人当たり面積"/>
        <xdr:cNvSpPr txBox="1"/>
      </xdr:nvSpPr>
      <xdr:spPr>
        <a:xfrm>
          <a:off x="7626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151147</xdr:rowOff>
    </xdr:from>
    <xdr:ext cx="469744" cy="259045"/>
    <xdr:sp macro="" textlink="">
      <xdr:nvSpPr>
        <xdr:cNvPr id="495" name="n_4mainValue【市民会館】&#10;一人当たり面積"/>
        <xdr:cNvSpPr txBox="1"/>
      </xdr:nvSpPr>
      <xdr:spPr>
        <a:xfrm>
          <a:off x="67374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46627</xdr:rowOff>
    </xdr:from>
    <xdr:to>
      <xdr:col>85</xdr:col>
      <xdr:colOff>177800</xdr:colOff>
      <xdr:row>39</xdr:row>
      <xdr:rowOff>148227</xdr:rowOff>
    </xdr:to>
    <xdr:sp macro="" textlink="">
      <xdr:nvSpPr>
        <xdr:cNvPr id="537" name="楕円 536"/>
        <xdr:cNvSpPr/>
      </xdr:nvSpPr>
      <xdr:spPr>
        <a:xfrm>
          <a:off x="16268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25054</xdr:rowOff>
    </xdr:from>
    <xdr:ext cx="405111" cy="259045"/>
    <xdr:sp macro="" textlink="">
      <xdr:nvSpPr>
        <xdr:cNvPr id="538" name="【一般廃棄物処理施設】&#10;有形固定資産減価償却率該当値テキスト"/>
        <xdr:cNvSpPr txBox="1"/>
      </xdr:nvSpPr>
      <xdr:spPr>
        <a:xfrm>
          <a:off x="16357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15603</xdr:rowOff>
    </xdr:from>
    <xdr:to>
      <xdr:col>81</xdr:col>
      <xdr:colOff>101600</xdr:colOff>
      <xdr:row>39</xdr:row>
      <xdr:rowOff>117203</xdr:rowOff>
    </xdr:to>
    <xdr:sp macro="" textlink="">
      <xdr:nvSpPr>
        <xdr:cNvPr id="539" name="楕円 538"/>
        <xdr:cNvSpPr/>
      </xdr:nvSpPr>
      <xdr:spPr>
        <a:xfrm>
          <a:off x="15430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66403</xdr:rowOff>
    </xdr:from>
    <xdr:to>
      <xdr:col>85</xdr:col>
      <xdr:colOff>127000</xdr:colOff>
      <xdr:row>39</xdr:row>
      <xdr:rowOff>97427</xdr:rowOff>
    </xdr:to>
    <xdr:cxnSp macro="">
      <xdr:nvCxnSpPr>
        <xdr:cNvPr id="540" name="直線コネクタ 539"/>
        <xdr:cNvCxnSpPr/>
      </xdr:nvCxnSpPr>
      <xdr:spPr>
        <a:xfrm>
          <a:off x="15481300" y="67529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111941</xdr:rowOff>
    </xdr:from>
    <xdr:to>
      <xdr:col>76</xdr:col>
      <xdr:colOff>165100</xdr:colOff>
      <xdr:row>39</xdr:row>
      <xdr:rowOff>42091</xdr:rowOff>
    </xdr:to>
    <xdr:sp macro="" textlink="">
      <xdr:nvSpPr>
        <xdr:cNvPr id="541" name="楕円 540"/>
        <xdr:cNvSpPr/>
      </xdr:nvSpPr>
      <xdr:spPr>
        <a:xfrm>
          <a:off x="14541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162741</xdr:rowOff>
    </xdr:from>
    <xdr:to>
      <xdr:col>81</xdr:col>
      <xdr:colOff>50800</xdr:colOff>
      <xdr:row>39</xdr:row>
      <xdr:rowOff>66403</xdr:rowOff>
    </xdr:to>
    <xdr:cxnSp macro="">
      <xdr:nvCxnSpPr>
        <xdr:cNvPr id="542" name="直線コネクタ 541"/>
        <xdr:cNvCxnSpPr/>
      </xdr:nvCxnSpPr>
      <xdr:spPr>
        <a:xfrm>
          <a:off x="14592300" y="667784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53159</xdr:rowOff>
    </xdr:from>
    <xdr:to>
      <xdr:col>72</xdr:col>
      <xdr:colOff>38100</xdr:colOff>
      <xdr:row>38</xdr:row>
      <xdr:rowOff>154759</xdr:rowOff>
    </xdr:to>
    <xdr:sp macro="" textlink="">
      <xdr:nvSpPr>
        <xdr:cNvPr id="543" name="楕円 542"/>
        <xdr:cNvSpPr/>
      </xdr:nvSpPr>
      <xdr:spPr>
        <a:xfrm>
          <a:off x="13652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103959</xdr:rowOff>
    </xdr:from>
    <xdr:to>
      <xdr:col>76</xdr:col>
      <xdr:colOff>114300</xdr:colOff>
      <xdr:row>38</xdr:row>
      <xdr:rowOff>162741</xdr:rowOff>
    </xdr:to>
    <xdr:cxnSp macro="">
      <xdr:nvCxnSpPr>
        <xdr:cNvPr id="544" name="直線コネクタ 543"/>
        <xdr:cNvCxnSpPr/>
      </xdr:nvCxnSpPr>
      <xdr:spPr>
        <a:xfrm>
          <a:off x="13703300" y="661905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160927</xdr:rowOff>
    </xdr:from>
    <xdr:to>
      <xdr:col>67</xdr:col>
      <xdr:colOff>101600</xdr:colOff>
      <xdr:row>38</xdr:row>
      <xdr:rowOff>91077</xdr:rowOff>
    </xdr:to>
    <xdr:sp macro="" textlink="">
      <xdr:nvSpPr>
        <xdr:cNvPr id="545" name="楕円 544"/>
        <xdr:cNvSpPr/>
      </xdr:nvSpPr>
      <xdr:spPr>
        <a:xfrm>
          <a:off x="12763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40277</xdr:rowOff>
    </xdr:from>
    <xdr:to>
      <xdr:col>71</xdr:col>
      <xdr:colOff>177800</xdr:colOff>
      <xdr:row>38</xdr:row>
      <xdr:rowOff>103959</xdr:rowOff>
    </xdr:to>
    <xdr:cxnSp macro="">
      <xdr:nvCxnSpPr>
        <xdr:cNvPr id="546" name="直線コネクタ 545"/>
        <xdr:cNvCxnSpPr/>
      </xdr:nvCxnSpPr>
      <xdr:spPr>
        <a:xfrm>
          <a:off x="12814300" y="655537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108330</xdr:rowOff>
    </xdr:from>
    <xdr:ext cx="405111" cy="259045"/>
    <xdr:sp macro="" textlink="">
      <xdr:nvSpPr>
        <xdr:cNvPr id="551" name="n_1mainValue【一般廃棄物処理施設】&#10;有形固定資産減価償却率"/>
        <xdr:cNvSpPr txBox="1"/>
      </xdr:nvSpPr>
      <xdr:spPr>
        <a:xfrm>
          <a:off x="15266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552" name="n_2mainValue【一般廃棄物処理施設】&#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145886</xdr:rowOff>
    </xdr:from>
    <xdr:ext cx="405111" cy="259045"/>
    <xdr:sp macro="" textlink="">
      <xdr:nvSpPr>
        <xdr:cNvPr id="553" name="n_3mainValue【一般廃棄物処理施設】&#10;有形固定資産減価償却率"/>
        <xdr:cNvSpPr txBox="1"/>
      </xdr:nvSpPr>
      <xdr:spPr>
        <a:xfrm>
          <a:off x="13500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554" name="n_4mainValue【一般廃棄物処理施設】&#10;有形固定資産減価償却率"/>
        <xdr:cNvSpPr txBox="1"/>
      </xdr:nvSpPr>
      <xdr:spPr>
        <a:xfrm>
          <a:off x="12611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127010</xdr:rowOff>
    </xdr:from>
    <xdr:to>
      <xdr:col>116</xdr:col>
      <xdr:colOff>114300</xdr:colOff>
      <xdr:row>38</xdr:row>
      <xdr:rowOff>57161</xdr:rowOff>
    </xdr:to>
    <xdr:sp macro="" textlink="">
      <xdr:nvSpPr>
        <xdr:cNvPr id="592" name="楕円 591"/>
        <xdr:cNvSpPr/>
      </xdr:nvSpPr>
      <xdr:spPr>
        <a:xfrm>
          <a:off x="22110700" y="6470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149887</xdr:rowOff>
    </xdr:from>
    <xdr:ext cx="599010" cy="259045"/>
    <xdr:sp macro="" textlink="">
      <xdr:nvSpPr>
        <xdr:cNvPr id="593" name="【一般廃棄物処理施設】&#10;一人当たり有形固定資産（償却資産）額該当値テキスト"/>
        <xdr:cNvSpPr txBox="1"/>
      </xdr:nvSpPr>
      <xdr:spPr>
        <a:xfrm>
          <a:off x="22199600" y="632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164985</xdr:rowOff>
    </xdr:from>
    <xdr:to>
      <xdr:col>112</xdr:col>
      <xdr:colOff>38100</xdr:colOff>
      <xdr:row>38</xdr:row>
      <xdr:rowOff>95135</xdr:rowOff>
    </xdr:to>
    <xdr:sp macro="" textlink="">
      <xdr:nvSpPr>
        <xdr:cNvPr id="594" name="楕円 593"/>
        <xdr:cNvSpPr/>
      </xdr:nvSpPr>
      <xdr:spPr>
        <a:xfrm>
          <a:off x="21272500" y="65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6360</xdr:rowOff>
    </xdr:from>
    <xdr:to>
      <xdr:col>116</xdr:col>
      <xdr:colOff>63500</xdr:colOff>
      <xdr:row>38</xdr:row>
      <xdr:rowOff>44335</xdr:rowOff>
    </xdr:to>
    <xdr:cxnSp macro="">
      <xdr:nvCxnSpPr>
        <xdr:cNvPr id="595" name="直線コネクタ 594"/>
        <xdr:cNvCxnSpPr/>
      </xdr:nvCxnSpPr>
      <xdr:spPr>
        <a:xfrm flipV="1">
          <a:off x="21323300" y="6521460"/>
          <a:ext cx="838200" cy="3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xdr:rowOff>
    </xdr:from>
    <xdr:to>
      <xdr:col>107</xdr:col>
      <xdr:colOff>101600</xdr:colOff>
      <xdr:row>38</xdr:row>
      <xdr:rowOff>106440</xdr:rowOff>
    </xdr:to>
    <xdr:sp macro="" textlink="">
      <xdr:nvSpPr>
        <xdr:cNvPr id="596" name="楕円 595"/>
        <xdr:cNvSpPr/>
      </xdr:nvSpPr>
      <xdr:spPr>
        <a:xfrm>
          <a:off x="20383500" y="65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44335</xdr:rowOff>
    </xdr:from>
    <xdr:to>
      <xdr:col>111</xdr:col>
      <xdr:colOff>177800</xdr:colOff>
      <xdr:row>38</xdr:row>
      <xdr:rowOff>55640</xdr:rowOff>
    </xdr:to>
    <xdr:cxnSp macro="">
      <xdr:nvCxnSpPr>
        <xdr:cNvPr id="597" name="直線コネクタ 596"/>
        <xdr:cNvCxnSpPr/>
      </xdr:nvCxnSpPr>
      <xdr:spPr>
        <a:xfrm flipV="1">
          <a:off x="20434300" y="6559435"/>
          <a:ext cx="8890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24172</xdr:rowOff>
    </xdr:from>
    <xdr:to>
      <xdr:col>102</xdr:col>
      <xdr:colOff>165100</xdr:colOff>
      <xdr:row>38</xdr:row>
      <xdr:rowOff>125772</xdr:rowOff>
    </xdr:to>
    <xdr:sp macro="" textlink="">
      <xdr:nvSpPr>
        <xdr:cNvPr id="598" name="楕円 597"/>
        <xdr:cNvSpPr/>
      </xdr:nvSpPr>
      <xdr:spPr>
        <a:xfrm>
          <a:off x="19494500" y="653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55640</xdr:rowOff>
    </xdr:from>
    <xdr:to>
      <xdr:col>107</xdr:col>
      <xdr:colOff>50800</xdr:colOff>
      <xdr:row>38</xdr:row>
      <xdr:rowOff>74972</xdr:rowOff>
    </xdr:to>
    <xdr:cxnSp macro="">
      <xdr:nvCxnSpPr>
        <xdr:cNvPr id="599" name="直線コネクタ 598"/>
        <xdr:cNvCxnSpPr/>
      </xdr:nvCxnSpPr>
      <xdr:spPr>
        <a:xfrm flipV="1">
          <a:off x="19545300" y="6570740"/>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41061</xdr:rowOff>
    </xdr:from>
    <xdr:to>
      <xdr:col>98</xdr:col>
      <xdr:colOff>38100</xdr:colOff>
      <xdr:row>38</xdr:row>
      <xdr:rowOff>142661</xdr:rowOff>
    </xdr:to>
    <xdr:sp macro="" textlink="">
      <xdr:nvSpPr>
        <xdr:cNvPr id="600" name="楕円 599"/>
        <xdr:cNvSpPr/>
      </xdr:nvSpPr>
      <xdr:spPr>
        <a:xfrm>
          <a:off x="18605500" y="655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74972</xdr:rowOff>
    </xdr:from>
    <xdr:to>
      <xdr:col>102</xdr:col>
      <xdr:colOff>114300</xdr:colOff>
      <xdr:row>38</xdr:row>
      <xdr:rowOff>91861</xdr:rowOff>
    </xdr:to>
    <xdr:cxnSp macro="">
      <xdr:nvCxnSpPr>
        <xdr:cNvPr id="601" name="直線コネクタ 600"/>
        <xdr:cNvCxnSpPr/>
      </xdr:nvCxnSpPr>
      <xdr:spPr>
        <a:xfrm flipV="1">
          <a:off x="18656300" y="6590072"/>
          <a:ext cx="889000" cy="1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111662</xdr:rowOff>
    </xdr:from>
    <xdr:ext cx="599010" cy="259045"/>
    <xdr:sp macro="" textlink="">
      <xdr:nvSpPr>
        <xdr:cNvPr id="606" name="n_1mainValue【一般廃棄物処理施設】&#10;一人当たり有形固定資産（償却資産）額"/>
        <xdr:cNvSpPr txBox="1"/>
      </xdr:nvSpPr>
      <xdr:spPr>
        <a:xfrm>
          <a:off x="21011095" y="628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122967</xdr:rowOff>
    </xdr:from>
    <xdr:ext cx="599010" cy="259045"/>
    <xdr:sp macro="" textlink="">
      <xdr:nvSpPr>
        <xdr:cNvPr id="607" name="n_2mainValue【一般廃棄物処理施設】&#10;一人当たり有形固定資産（償却資産）額"/>
        <xdr:cNvSpPr txBox="1"/>
      </xdr:nvSpPr>
      <xdr:spPr>
        <a:xfrm>
          <a:off x="20134795" y="629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116899</xdr:rowOff>
    </xdr:from>
    <xdr:ext cx="599010" cy="259045"/>
    <xdr:sp macro="" textlink="">
      <xdr:nvSpPr>
        <xdr:cNvPr id="608" name="n_3mainValue【一般廃棄物処理施設】&#10;一人当たり有形固定資産（償却資産）額"/>
        <xdr:cNvSpPr txBox="1"/>
      </xdr:nvSpPr>
      <xdr:spPr>
        <a:xfrm>
          <a:off x="19245795" y="663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159188</xdr:rowOff>
    </xdr:from>
    <xdr:ext cx="599010" cy="259045"/>
    <xdr:sp macro="" textlink="">
      <xdr:nvSpPr>
        <xdr:cNvPr id="609" name="n_4mainValue【一般廃棄物処理施設】&#10;一人当たり有形固定資産（償却資産）額"/>
        <xdr:cNvSpPr txBox="1"/>
      </xdr:nvSpPr>
      <xdr:spPr>
        <a:xfrm>
          <a:off x="18356795" y="633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110853</xdr:rowOff>
    </xdr:from>
    <xdr:to>
      <xdr:col>85</xdr:col>
      <xdr:colOff>177800</xdr:colOff>
      <xdr:row>59</xdr:row>
      <xdr:rowOff>41003</xdr:rowOff>
    </xdr:to>
    <xdr:sp macro="" textlink="">
      <xdr:nvSpPr>
        <xdr:cNvPr id="651" name="楕円 650"/>
        <xdr:cNvSpPr/>
      </xdr:nvSpPr>
      <xdr:spPr>
        <a:xfrm>
          <a:off x="16268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133730</xdr:rowOff>
    </xdr:from>
    <xdr:ext cx="405111" cy="259045"/>
    <xdr:sp macro="" textlink="">
      <xdr:nvSpPr>
        <xdr:cNvPr id="652" name="【保健センター・保健所】&#10;有形固定資産減価償却率該当値テキスト"/>
        <xdr:cNvSpPr txBox="1"/>
      </xdr:nvSpPr>
      <xdr:spPr>
        <a:xfrm>
          <a:off x="16357600"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78196</xdr:rowOff>
    </xdr:from>
    <xdr:to>
      <xdr:col>81</xdr:col>
      <xdr:colOff>101600</xdr:colOff>
      <xdr:row>59</xdr:row>
      <xdr:rowOff>8346</xdr:rowOff>
    </xdr:to>
    <xdr:sp macro="" textlink="">
      <xdr:nvSpPr>
        <xdr:cNvPr id="653" name="楕円 652"/>
        <xdr:cNvSpPr/>
      </xdr:nvSpPr>
      <xdr:spPr>
        <a:xfrm>
          <a:off x="15430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128996</xdr:rowOff>
    </xdr:from>
    <xdr:to>
      <xdr:col>85</xdr:col>
      <xdr:colOff>127000</xdr:colOff>
      <xdr:row>58</xdr:row>
      <xdr:rowOff>161653</xdr:rowOff>
    </xdr:to>
    <xdr:cxnSp macro="">
      <xdr:nvCxnSpPr>
        <xdr:cNvPr id="654" name="直線コネクタ 653"/>
        <xdr:cNvCxnSpPr/>
      </xdr:nvCxnSpPr>
      <xdr:spPr>
        <a:xfrm>
          <a:off x="15481300" y="100730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43906</xdr:rowOff>
    </xdr:from>
    <xdr:to>
      <xdr:col>76</xdr:col>
      <xdr:colOff>165100</xdr:colOff>
      <xdr:row>58</xdr:row>
      <xdr:rowOff>145506</xdr:rowOff>
    </xdr:to>
    <xdr:sp macro="" textlink="">
      <xdr:nvSpPr>
        <xdr:cNvPr id="655" name="楕円 654"/>
        <xdr:cNvSpPr/>
      </xdr:nvSpPr>
      <xdr:spPr>
        <a:xfrm>
          <a:off x="14541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94706</xdr:rowOff>
    </xdr:from>
    <xdr:to>
      <xdr:col>81</xdr:col>
      <xdr:colOff>50800</xdr:colOff>
      <xdr:row>58</xdr:row>
      <xdr:rowOff>128996</xdr:rowOff>
    </xdr:to>
    <xdr:cxnSp macro="">
      <xdr:nvCxnSpPr>
        <xdr:cNvPr id="656" name="直線コネクタ 655"/>
        <xdr:cNvCxnSpPr/>
      </xdr:nvCxnSpPr>
      <xdr:spPr>
        <a:xfrm>
          <a:off x="14592300" y="100388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11249</xdr:rowOff>
    </xdr:from>
    <xdr:to>
      <xdr:col>72</xdr:col>
      <xdr:colOff>38100</xdr:colOff>
      <xdr:row>58</xdr:row>
      <xdr:rowOff>112849</xdr:rowOff>
    </xdr:to>
    <xdr:sp macro="" textlink="">
      <xdr:nvSpPr>
        <xdr:cNvPr id="657" name="楕円 656"/>
        <xdr:cNvSpPr/>
      </xdr:nvSpPr>
      <xdr:spPr>
        <a:xfrm>
          <a:off x="13652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62049</xdr:rowOff>
    </xdr:from>
    <xdr:to>
      <xdr:col>76</xdr:col>
      <xdr:colOff>114300</xdr:colOff>
      <xdr:row>58</xdr:row>
      <xdr:rowOff>94706</xdr:rowOff>
    </xdr:to>
    <xdr:cxnSp macro="">
      <xdr:nvCxnSpPr>
        <xdr:cNvPr id="658" name="直線コネクタ 657"/>
        <xdr:cNvCxnSpPr/>
      </xdr:nvCxnSpPr>
      <xdr:spPr>
        <a:xfrm>
          <a:off x="13703300" y="100061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148409</xdr:rowOff>
    </xdr:from>
    <xdr:to>
      <xdr:col>67</xdr:col>
      <xdr:colOff>101600</xdr:colOff>
      <xdr:row>58</xdr:row>
      <xdr:rowOff>78559</xdr:rowOff>
    </xdr:to>
    <xdr:sp macro="" textlink="">
      <xdr:nvSpPr>
        <xdr:cNvPr id="659" name="楕円 658"/>
        <xdr:cNvSpPr/>
      </xdr:nvSpPr>
      <xdr:spPr>
        <a:xfrm>
          <a:off x="12763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27759</xdr:rowOff>
    </xdr:from>
    <xdr:to>
      <xdr:col>71</xdr:col>
      <xdr:colOff>177800</xdr:colOff>
      <xdr:row>58</xdr:row>
      <xdr:rowOff>62049</xdr:rowOff>
    </xdr:to>
    <xdr:cxnSp macro="">
      <xdr:nvCxnSpPr>
        <xdr:cNvPr id="660" name="直線コネクタ 659"/>
        <xdr:cNvCxnSpPr/>
      </xdr:nvCxnSpPr>
      <xdr:spPr>
        <a:xfrm>
          <a:off x="12814300" y="99718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61"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24873</xdr:rowOff>
    </xdr:from>
    <xdr:ext cx="405111" cy="259045"/>
    <xdr:sp macro="" textlink="">
      <xdr:nvSpPr>
        <xdr:cNvPr id="665" name="n_1mainValue【保健センター・保健所】&#10;有形固定資産減価償却率"/>
        <xdr:cNvSpPr txBox="1"/>
      </xdr:nvSpPr>
      <xdr:spPr>
        <a:xfrm>
          <a:off x="152660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162033</xdr:rowOff>
    </xdr:from>
    <xdr:ext cx="405111" cy="259045"/>
    <xdr:sp macro="" textlink="">
      <xdr:nvSpPr>
        <xdr:cNvPr id="666" name="n_2mainValue【保健センター・保健所】&#10;有形固定資産減価償却率"/>
        <xdr:cNvSpPr txBox="1"/>
      </xdr:nvSpPr>
      <xdr:spPr>
        <a:xfrm>
          <a:off x="14389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129376</xdr:rowOff>
    </xdr:from>
    <xdr:ext cx="405111" cy="259045"/>
    <xdr:sp macro="" textlink="">
      <xdr:nvSpPr>
        <xdr:cNvPr id="667" name="n_3mainValue【保健センター・保健所】&#10;有形固定資産減価償却率"/>
        <xdr:cNvSpPr txBox="1"/>
      </xdr:nvSpPr>
      <xdr:spPr>
        <a:xfrm>
          <a:off x="13500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95086</xdr:rowOff>
    </xdr:from>
    <xdr:ext cx="405111" cy="259045"/>
    <xdr:sp macro="" textlink="">
      <xdr:nvSpPr>
        <xdr:cNvPr id="668" name="n_4mainValue【保健センター・保健所】&#10;有形固定資産減価償却率"/>
        <xdr:cNvSpPr txBox="1"/>
      </xdr:nvSpPr>
      <xdr:spPr>
        <a:xfrm>
          <a:off x="126117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08" name="楕円 707"/>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48277</xdr:rowOff>
    </xdr:from>
    <xdr:ext cx="469744" cy="259045"/>
    <xdr:sp macro="" textlink="">
      <xdr:nvSpPr>
        <xdr:cNvPr id="709" name="【保健センター・保健所】&#10;一人当たり面積該当値テキスト"/>
        <xdr:cNvSpPr txBox="1"/>
      </xdr:nvSpPr>
      <xdr:spPr>
        <a:xfrm>
          <a:off x="221996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36830</xdr:rowOff>
    </xdr:from>
    <xdr:to>
      <xdr:col>112</xdr:col>
      <xdr:colOff>38100</xdr:colOff>
      <xdr:row>62</xdr:row>
      <xdr:rowOff>138430</xdr:rowOff>
    </xdr:to>
    <xdr:sp macro="" textlink="">
      <xdr:nvSpPr>
        <xdr:cNvPr id="710" name="楕円 709"/>
        <xdr:cNvSpPr/>
      </xdr:nvSpPr>
      <xdr:spPr>
        <a:xfrm>
          <a:off x="21272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87630</xdr:rowOff>
    </xdr:to>
    <xdr:cxnSp macro="">
      <xdr:nvCxnSpPr>
        <xdr:cNvPr id="711" name="直線コネクタ 710"/>
        <xdr:cNvCxnSpPr/>
      </xdr:nvCxnSpPr>
      <xdr:spPr>
        <a:xfrm flipV="1">
          <a:off x="21323300" y="107061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712" name="楕円 711"/>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87630</xdr:rowOff>
    </xdr:from>
    <xdr:to>
      <xdr:col>111</xdr:col>
      <xdr:colOff>177800</xdr:colOff>
      <xdr:row>62</xdr:row>
      <xdr:rowOff>91440</xdr:rowOff>
    </xdr:to>
    <xdr:cxnSp macro="">
      <xdr:nvCxnSpPr>
        <xdr:cNvPr id="713" name="直線コネクタ 712"/>
        <xdr:cNvCxnSpPr/>
      </xdr:nvCxnSpPr>
      <xdr:spPr>
        <a:xfrm flipV="1">
          <a:off x="20434300" y="1071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714" name="楕円 713"/>
        <xdr:cNvSpPr/>
      </xdr:nvSpPr>
      <xdr:spPr>
        <a:xfrm>
          <a:off x="19494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38100</xdr:rowOff>
    </xdr:from>
    <xdr:to>
      <xdr:col>107</xdr:col>
      <xdr:colOff>50800</xdr:colOff>
      <xdr:row>62</xdr:row>
      <xdr:rowOff>91440</xdr:rowOff>
    </xdr:to>
    <xdr:cxnSp macro="">
      <xdr:nvCxnSpPr>
        <xdr:cNvPr id="715" name="直線コネクタ 714"/>
        <xdr:cNvCxnSpPr/>
      </xdr:nvCxnSpPr>
      <xdr:spPr>
        <a:xfrm>
          <a:off x="19545300" y="1049655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170180</xdr:rowOff>
    </xdr:from>
    <xdr:to>
      <xdr:col>98</xdr:col>
      <xdr:colOff>38100</xdr:colOff>
      <xdr:row>61</xdr:row>
      <xdr:rowOff>100330</xdr:rowOff>
    </xdr:to>
    <xdr:sp macro="" textlink="">
      <xdr:nvSpPr>
        <xdr:cNvPr id="716" name="楕円 715"/>
        <xdr:cNvSpPr/>
      </xdr:nvSpPr>
      <xdr:spPr>
        <a:xfrm>
          <a:off x="18605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38100</xdr:rowOff>
    </xdr:from>
    <xdr:to>
      <xdr:col>102</xdr:col>
      <xdr:colOff>114300</xdr:colOff>
      <xdr:row>61</xdr:row>
      <xdr:rowOff>49530</xdr:rowOff>
    </xdr:to>
    <xdr:cxnSp macro="">
      <xdr:nvCxnSpPr>
        <xdr:cNvPr id="717" name="直線コネクタ 716"/>
        <xdr:cNvCxnSpPr/>
      </xdr:nvCxnSpPr>
      <xdr:spPr>
        <a:xfrm flipV="1">
          <a:off x="18656300" y="10496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8"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0"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154957</xdr:rowOff>
    </xdr:from>
    <xdr:ext cx="469744" cy="259045"/>
    <xdr:sp macro="" textlink="">
      <xdr:nvSpPr>
        <xdr:cNvPr id="722" name="n_1mainValue【保健センター・保健所】&#10;一人当たり面積"/>
        <xdr:cNvSpPr txBox="1"/>
      </xdr:nvSpPr>
      <xdr:spPr>
        <a:xfrm>
          <a:off x="210757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723" name="n_2mainValue【保健センター・保健所】&#10;一人当たり面積"/>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724" name="n_3main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116857</xdr:rowOff>
    </xdr:from>
    <xdr:ext cx="469744" cy="259045"/>
    <xdr:sp macro="" textlink="">
      <xdr:nvSpPr>
        <xdr:cNvPr id="725" name="n_4mainValue【保健センター・保健所】&#10;一人当たり面積"/>
        <xdr:cNvSpPr txBox="1"/>
      </xdr:nvSpPr>
      <xdr:spPr>
        <a:xfrm>
          <a:off x="18421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138430</xdr:rowOff>
    </xdr:from>
    <xdr:to>
      <xdr:col>85</xdr:col>
      <xdr:colOff>177800</xdr:colOff>
      <xdr:row>83</xdr:row>
      <xdr:rowOff>68580</xdr:rowOff>
    </xdr:to>
    <xdr:sp macro="" textlink="">
      <xdr:nvSpPr>
        <xdr:cNvPr id="765" name="楕円 764"/>
        <xdr:cNvSpPr/>
      </xdr:nvSpPr>
      <xdr:spPr>
        <a:xfrm>
          <a:off x="162687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116857</xdr:rowOff>
    </xdr:from>
    <xdr:ext cx="405111" cy="259045"/>
    <xdr:sp macro="" textlink="">
      <xdr:nvSpPr>
        <xdr:cNvPr id="766" name="【消防施設】&#10;有形固定資産減価償却率該当値テキスト"/>
        <xdr:cNvSpPr txBox="1"/>
      </xdr:nvSpPr>
      <xdr:spPr>
        <a:xfrm>
          <a:off x="16357600"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43180</xdr:rowOff>
    </xdr:from>
    <xdr:to>
      <xdr:col>81</xdr:col>
      <xdr:colOff>101600</xdr:colOff>
      <xdr:row>83</xdr:row>
      <xdr:rowOff>144780</xdr:rowOff>
    </xdr:to>
    <xdr:sp macro="" textlink="">
      <xdr:nvSpPr>
        <xdr:cNvPr id="767" name="楕円 766"/>
        <xdr:cNvSpPr/>
      </xdr:nvSpPr>
      <xdr:spPr>
        <a:xfrm>
          <a:off x="15430500" y="142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17780</xdr:rowOff>
    </xdr:from>
    <xdr:to>
      <xdr:col>85</xdr:col>
      <xdr:colOff>127000</xdr:colOff>
      <xdr:row>83</xdr:row>
      <xdr:rowOff>93980</xdr:rowOff>
    </xdr:to>
    <xdr:cxnSp macro="">
      <xdr:nvCxnSpPr>
        <xdr:cNvPr id="768" name="直線コネクタ 767"/>
        <xdr:cNvCxnSpPr/>
      </xdr:nvCxnSpPr>
      <xdr:spPr>
        <a:xfrm flipV="1">
          <a:off x="15481300" y="142481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19050</xdr:rowOff>
    </xdr:from>
    <xdr:to>
      <xdr:col>76</xdr:col>
      <xdr:colOff>165100</xdr:colOff>
      <xdr:row>83</xdr:row>
      <xdr:rowOff>120650</xdr:rowOff>
    </xdr:to>
    <xdr:sp macro="" textlink="">
      <xdr:nvSpPr>
        <xdr:cNvPr id="769" name="楕円 768"/>
        <xdr:cNvSpPr/>
      </xdr:nvSpPr>
      <xdr:spPr>
        <a:xfrm>
          <a:off x="14541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69850</xdr:rowOff>
    </xdr:from>
    <xdr:to>
      <xdr:col>81</xdr:col>
      <xdr:colOff>50800</xdr:colOff>
      <xdr:row>83</xdr:row>
      <xdr:rowOff>93980</xdr:rowOff>
    </xdr:to>
    <xdr:cxnSp macro="">
      <xdr:nvCxnSpPr>
        <xdr:cNvPr id="770" name="直線コネクタ 769"/>
        <xdr:cNvCxnSpPr/>
      </xdr:nvCxnSpPr>
      <xdr:spPr>
        <a:xfrm>
          <a:off x="14592300" y="143002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163830</xdr:rowOff>
    </xdr:from>
    <xdr:to>
      <xdr:col>72</xdr:col>
      <xdr:colOff>38100</xdr:colOff>
      <xdr:row>83</xdr:row>
      <xdr:rowOff>93980</xdr:rowOff>
    </xdr:to>
    <xdr:sp macro="" textlink="">
      <xdr:nvSpPr>
        <xdr:cNvPr id="771" name="楕円 770"/>
        <xdr:cNvSpPr/>
      </xdr:nvSpPr>
      <xdr:spPr>
        <a:xfrm>
          <a:off x="136525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43180</xdr:rowOff>
    </xdr:from>
    <xdr:to>
      <xdr:col>76</xdr:col>
      <xdr:colOff>114300</xdr:colOff>
      <xdr:row>83</xdr:row>
      <xdr:rowOff>69850</xdr:rowOff>
    </xdr:to>
    <xdr:cxnSp macro="">
      <xdr:nvCxnSpPr>
        <xdr:cNvPr id="772" name="直線コネクタ 771"/>
        <xdr:cNvCxnSpPr/>
      </xdr:nvCxnSpPr>
      <xdr:spPr>
        <a:xfrm>
          <a:off x="13703300" y="14273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138430</xdr:rowOff>
    </xdr:from>
    <xdr:to>
      <xdr:col>67</xdr:col>
      <xdr:colOff>101600</xdr:colOff>
      <xdr:row>83</xdr:row>
      <xdr:rowOff>68580</xdr:rowOff>
    </xdr:to>
    <xdr:sp macro="" textlink="">
      <xdr:nvSpPr>
        <xdr:cNvPr id="773" name="楕円 772"/>
        <xdr:cNvSpPr/>
      </xdr:nvSpPr>
      <xdr:spPr>
        <a:xfrm>
          <a:off x="127635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17780</xdr:rowOff>
    </xdr:from>
    <xdr:to>
      <xdr:col>71</xdr:col>
      <xdr:colOff>177800</xdr:colOff>
      <xdr:row>83</xdr:row>
      <xdr:rowOff>43180</xdr:rowOff>
    </xdr:to>
    <xdr:cxnSp macro="">
      <xdr:nvCxnSpPr>
        <xdr:cNvPr id="774" name="直線コネクタ 773"/>
        <xdr:cNvCxnSpPr/>
      </xdr:nvCxnSpPr>
      <xdr:spPr>
        <a:xfrm>
          <a:off x="12814300" y="142481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135907</xdr:rowOff>
    </xdr:from>
    <xdr:ext cx="405111" cy="259045"/>
    <xdr:sp macro="" textlink="">
      <xdr:nvSpPr>
        <xdr:cNvPr id="779" name="n_1mainValue【消防施設】&#10;有形固定資産減価償却率"/>
        <xdr:cNvSpPr txBox="1"/>
      </xdr:nvSpPr>
      <xdr:spPr>
        <a:xfrm>
          <a:off x="15266044" y="1436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111777</xdr:rowOff>
    </xdr:from>
    <xdr:ext cx="405111" cy="259045"/>
    <xdr:sp macro="" textlink="">
      <xdr:nvSpPr>
        <xdr:cNvPr id="780" name="n_2mainValue【消防施設】&#10;有形固定資産減価償却率"/>
        <xdr:cNvSpPr txBox="1"/>
      </xdr:nvSpPr>
      <xdr:spPr>
        <a:xfrm>
          <a:off x="1438974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85107</xdr:rowOff>
    </xdr:from>
    <xdr:ext cx="405111" cy="259045"/>
    <xdr:sp macro="" textlink="">
      <xdr:nvSpPr>
        <xdr:cNvPr id="781" name="n_3mainValue【消防施設】&#10;有形固定資産減価償却率"/>
        <xdr:cNvSpPr txBox="1"/>
      </xdr:nvSpPr>
      <xdr:spPr>
        <a:xfrm>
          <a:off x="13500744"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59707</xdr:rowOff>
    </xdr:from>
    <xdr:ext cx="405111" cy="259045"/>
    <xdr:sp macro="" textlink="">
      <xdr:nvSpPr>
        <xdr:cNvPr id="782" name="n_4mainValue【消防施設】&#10;有形固定資産減価償却率"/>
        <xdr:cNvSpPr txBox="1"/>
      </xdr:nvSpPr>
      <xdr:spPr>
        <a:xfrm>
          <a:off x="12611744" y="1429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62773</xdr:rowOff>
    </xdr:from>
    <xdr:to>
      <xdr:col>116</xdr:col>
      <xdr:colOff>114300</xdr:colOff>
      <xdr:row>86</xdr:row>
      <xdr:rowOff>164373</xdr:rowOff>
    </xdr:to>
    <xdr:sp macro="" textlink="">
      <xdr:nvSpPr>
        <xdr:cNvPr id="822" name="楕円 821"/>
        <xdr:cNvSpPr/>
      </xdr:nvSpPr>
      <xdr:spPr>
        <a:xfrm>
          <a:off x="22110700" y="148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23"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62792</xdr:rowOff>
    </xdr:from>
    <xdr:to>
      <xdr:col>112</xdr:col>
      <xdr:colOff>38100</xdr:colOff>
      <xdr:row>86</xdr:row>
      <xdr:rowOff>164392</xdr:rowOff>
    </xdr:to>
    <xdr:sp macro="" textlink="">
      <xdr:nvSpPr>
        <xdr:cNvPr id="824" name="楕円 823"/>
        <xdr:cNvSpPr/>
      </xdr:nvSpPr>
      <xdr:spPr>
        <a:xfrm>
          <a:off x="21272500" y="14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113573</xdr:rowOff>
    </xdr:from>
    <xdr:to>
      <xdr:col>116</xdr:col>
      <xdr:colOff>63500</xdr:colOff>
      <xdr:row>86</xdr:row>
      <xdr:rowOff>113592</xdr:rowOff>
    </xdr:to>
    <xdr:cxnSp macro="">
      <xdr:nvCxnSpPr>
        <xdr:cNvPr id="825" name="直線コネクタ 824"/>
        <xdr:cNvCxnSpPr/>
      </xdr:nvCxnSpPr>
      <xdr:spPr>
        <a:xfrm flipV="1">
          <a:off x="21323300" y="14858273"/>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62841</xdr:rowOff>
    </xdr:from>
    <xdr:to>
      <xdr:col>107</xdr:col>
      <xdr:colOff>101600</xdr:colOff>
      <xdr:row>86</xdr:row>
      <xdr:rowOff>164441</xdr:rowOff>
    </xdr:to>
    <xdr:sp macro="" textlink="">
      <xdr:nvSpPr>
        <xdr:cNvPr id="826" name="楕円 825"/>
        <xdr:cNvSpPr/>
      </xdr:nvSpPr>
      <xdr:spPr>
        <a:xfrm>
          <a:off x="20383500" y="148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113592</xdr:rowOff>
    </xdr:from>
    <xdr:to>
      <xdr:col>111</xdr:col>
      <xdr:colOff>177800</xdr:colOff>
      <xdr:row>86</xdr:row>
      <xdr:rowOff>113641</xdr:rowOff>
    </xdr:to>
    <xdr:cxnSp macro="">
      <xdr:nvCxnSpPr>
        <xdr:cNvPr id="827" name="直線コネクタ 826"/>
        <xdr:cNvCxnSpPr/>
      </xdr:nvCxnSpPr>
      <xdr:spPr>
        <a:xfrm flipV="1">
          <a:off x="20434300" y="14858292"/>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62864</xdr:rowOff>
    </xdr:from>
    <xdr:to>
      <xdr:col>102</xdr:col>
      <xdr:colOff>165100</xdr:colOff>
      <xdr:row>86</xdr:row>
      <xdr:rowOff>164464</xdr:rowOff>
    </xdr:to>
    <xdr:sp macro="" textlink="">
      <xdr:nvSpPr>
        <xdr:cNvPr id="828" name="楕円 827"/>
        <xdr:cNvSpPr/>
      </xdr:nvSpPr>
      <xdr:spPr>
        <a:xfrm>
          <a:off x="194945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113641</xdr:rowOff>
    </xdr:from>
    <xdr:to>
      <xdr:col>107</xdr:col>
      <xdr:colOff>50800</xdr:colOff>
      <xdr:row>86</xdr:row>
      <xdr:rowOff>113664</xdr:rowOff>
    </xdr:to>
    <xdr:cxnSp macro="">
      <xdr:nvCxnSpPr>
        <xdr:cNvPr id="829" name="直線コネクタ 828"/>
        <xdr:cNvCxnSpPr/>
      </xdr:nvCxnSpPr>
      <xdr:spPr>
        <a:xfrm flipV="1">
          <a:off x="19545300" y="1485834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62875</xdr:rowOff>
    </xdr:from>
    <xdr:to>
      <xdr:col>98</xdr:col>
      <xdr:colOff>38100</xdr:colOff>
      <xdr:row>86</xdr:row>
      <xdr:rowOff>164475</xdr:rowOff>
    </xdr:to>
    <xdr:sp macro="" textlink="">
      <xdr:nvSpPr>
        <xdr:cNvPr id="830" name="楕円 829"/>
        <xdr:cNvSpPr/>
      </xdr:nvSpPr>
      <xdr:spPr>
        <a:xfrm>
          <a:off x="18605500" y="14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113664</xdr:rowOff>
    </xdr:from>
    <xdr:to>
      <xdr:col>102</xdr:col>
      <xdr:colOff>114300</xdr:colOff>
      <xdr:row>86</xdr:row>
      <xdr:rowOff>113675</xdr:rowOff>
    </xdr:to>
    <xdr:cxnSp macro="">
      <xdr:nvCxnSpPr>
        <xdr:cNvPr id="831" name="直線コネクタ 830"/>
        <xdr:cNvCxnSpPr/>
      </xdr:nvCxnSpPr>
      <xdr:spPr>
        <a:xfrm flipV="1">
          <a:off x="18656300" y="14858364"/>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9469</xdr:rowOff>
    </xdr:from>
    <xdr:ext cx="469744" cy="259045"/>
    <xdr:sp macro="" textlink="">
      <xdr:nvSpPr>
        <xdr:cNvPr id="836" name="n_1mainValue【消防施設】&#10;一人当たり面積"/>
        <xdr:cNvSpPr txBox="1"/>
      </xdr:nvSpPr>
      <xdr:spPr>
        <a:xfrm>
          <a:off x="21075727" y="1458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9518</xdr:rowOff>
    </xdr:from>
    <xdr:ext cx="469744" cy="259045"/>
    <xdr:sp macro="" textlink="">
      <xdr:nvSpPr>
        <xdr:cNvPr id="837" name="n_2mainValue【消防施設】&#10;一人当たり面積"/>
        <xdr:cNvSpPr txBox="1"/>
      </xdr:nvSpPr>
      <xdr:spPr>
        <a:xfrm>
          <a:off x="20199427" y="1458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9541</xdr:rowOff>
    </xdr:from>
    <xdr:ext cx="469744" cy="259045"/>
    <xdr:sp macro="" textlink="">
      <xdr:nvSpPr>
        <xdr:cNvPr id="838" name="n_3mainValue【消防施設】&#10;一人当たり面積"/>
        <xdr:cNvSpPr txBox="1"/>
      </xdr:nvSpPr>
      <xdr:spPr>
        <a:xfrm>
          <a:off x="19310427"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9552</xdr:rowOff>
    </xdr:from>
    <xdr:ext cx="469744" cy="259045"/>
    <xdr:sp macro="" textlink="">
      <xdr:nvSpPr>
        <xdr:cNvPr id="839" name="n_4mainValue【消防施設】&#10;一人当たり面積"/>
        <xdr:cNvSpPr txBox="1"/>
      </xdr:nvSpPr>
      <xdr:spPr>
        <a:xfrm>
          <a:off x="18421427" y="1458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70"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51526</xdr:rowOff>
    </xdr:from>
    <xdr:to>
      <xdr:col>85</xdr:col>
      <xdr:colOff>177800</xdr:colOff>
      <xdr:row>102</xdr:row>
      <xdr:rowOff>153126</xdr:rowOff>
    </xdr:to>
    <xdr:sp macro="" textlink="">
      <xdr:nvSpPr>
        <xdr:cNvPr id="881" name="楕円 880"/>
        <xdr:cNvSpPr/>
      </xdr:nvSpPr>
      <xdr:spPr>
        <a:xfrm>
          <a:off x="16268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74403</xdr:rowOff>
    </xdr:from>
    <xdr:ext cx="405111" cy="259045"/>
    <xdr:sp macro="" textlink="">
      <xdr:nvSpPr>
        <xdr:cNvPr id="882" name="【庁舎】&#10;有形固定資産減価償却率該当値テキスト"/>
        <xdr:cNvSpPr txBox="1"/>
      </xdr:nvSpPr>
      <xdr:spPr>
        <a:xfrm>
          <a:off x="16357600"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2539</xdr:rowOff>
    </xdr:from>
    <xdr:to>
      <xdr:col>81</xdr:col>
      <xdr:colOff>101600</xdr:colOff>
      <xdr:row>102</xdr:row>
      <xdr:rowOff>104139</xdr:rowOff>
    </xdr:to>
    <xdr:sp macro="" textlink="">
      <xdr:nvSpPr>
        <xdr:cNvPr id="883" name="楕円 882"/>
        <xdr:cNvSpPr/>
      </xdr:nvSpPr>
      <xdr:spPr>
        <a:xfrm>
          <a:off x="1543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53339</xdr:rowOff>
    </xdr:from>
    <xdr:to>
      <xdr:col>85</xdr:col>
      <xdr:colOff>127000</xdr:colOff>
      <xdr:row>102</xdr:row>
      <xdr:rowOff>102326</xdr:rowOff>
    </xdr:to>
    <xdr:cxnSp macro="">
      <xdr:nvCxnSpPr>
        <xdr:cNvPr id="884" name="直線コネクタ 883"/>
        <xdr:cNvCxnSpPr/>
      </xdr:nvCxnSpPr>
      <xdr:spPr>
        <a:xfrm>
          <a:off x="15481300" y="17541239"/>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79284</xdr:rowOff>
    </xdr:from>
    <xdr:to>
      <xdr:col>76</xdr:col>
      <xdr:colOff>165100</xdr:colOff>
      <xdr:row>102</xdr:row>
      <xdr:rowOff>9434</xdr:rowOff>
    </xdr:to>
    <xdr:sp macro="" textlink="">
      <xdr:nvSpPr>
        <xdr:cNvPr id="885" name="楕円 884"/>
        <xdr:cNvSpPr/>
      </xdr:nvSpPr>
      <xdr:spPr>
        <a:xfrm>
          <a:off x="14541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130084</xdr:rowOff>
    </xdr:from>
    <xdr:to>
      <xdr:col>81</xdr:col>
      <xdr:colOff>50800</xdr:colOff>
      <xdr:row>102</xdr:row>
      <xdr:rowOff>53339</xdr:rowOff>
    </xdr:to>
    <xdr:cxnSp macro="">
      <xdr:nvCxnSpPr>
        <xdr:cNvPr id="886" name="直線コネクタ 885"/>
        <xdr:cNvCxnSpPr/>
      </xdr:nvCxnSpPr>
      <xdr:spPr>
        <a:xfrm>
          <a:off x="14592300" y="17446534"/>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76019</xdr:rowOff>
    </xdr:from>
    <xdr:to>
      <xdr:col>72</xdr:col>
      <xdr:colOff>38100</xdr:colOff>
      <xdr:row>102</xdr:row>
      <xdr:rowOff>6169</xdr:rowOff>
    </xdr:to>
    <xdr:sp macro="" textlink="">
      <xdr:nvSpPr>
        <xdr:cNvPr id="887" name="楕円 886"/>
        <xdr:cNvSpPr/>
      </xdr:nvSpPr>
      <xdr:spPr>
        <a:xfrm>
          <a:off x="13652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126819</xdr:rowOff>
    </xdr:from>
    <xdr:to>
      <xdr:col>76</xdr:col>
      <xdr:colOff>114300</xdr:colOff>
      <xdr:row>101</xdr:row>
      <xdr:rowOff>130084</xdr:rowOff>
    </xdr:to>
    <xdr:cxnSp macro="">
      <xdr:nvCxnSpPr>
        <xdr:cNvPr id="888" name="直線コネクタ 887"/>
        <xdr:cNvCxnSpPr/>
      </xdr:nvCxnSpPr>
      <xdr:spPr>
        <a:xfrm>
          <a:off x="13703300" y="174432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121738</xdr:rowOff>
    </xdr:from>
    <xdr:to>
      <xdr:col>67</xdr:col>
      <xdr:colOff>101600</xdr:colOff>
      <xdr:row>104</xdr:row>
      <xdr:rowOff>51888</xdr:rowOff>
    </xdr:to>
    <xdr:sp macro="" textlink="">
      <xdr:nvSpPr>
        <xdr:cNvPr id="889" name="楕円 888"/>
        <xdr:cNvSpPr/>
      </xdr:nvSpPr>
      <xdr:spPr>
        <a:xfrm>
          <a:off x="12763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126819</xdr:rowOff>
    </xdr:from>
    <xdr:to>
      <xdr:col>71</xdr:col>
      <xdr:colOff>177800</xdr:colOff>
      <xdr:row>104</xdr:row>
      <xdr:rowOff>1088</xdr:rowOff>
    </xdr:to>
    <xdr:cxnSp macro="">
      <xdr:nvCxnSpPr>
        <xdr:cNvPr id="890" name="直線コネクタ 889"/>
        <xdr:cNvCxnSpPr/>
      </xdr:nvCxnSpPr>
      <xdr:spPr>
        <a:xfrm flipV="1">
          <a:off x="12814300" y="17443269"/>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91"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120666</xdr:rowOff>
    </xdr:from>
    <xdr:ext cx="405111" cy="259045"/>
    <xdr:sp macro="" textlink="">
      <xdr:nvSpPr>
        <xdr:cNvPr id="895" name="n_1mainValue【庁舎】&#10;有形固定資産減価償却率"/>
        <xdr:cNvSpPr txBox="1"/>
      </xdr:nvSpPr>
      <xdr:spPr>
        <a:xfrm>
          <a:off x="15266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25961</xdr:rowOff>
    </xdr:from>
    <xdr:ext cx="405111" cy="259045"/>
    <xdr:sp macro="" textlink="">
      <xdr:nvSpPr>
        <xdr:cNvPr id="896" name="n_2mainValue【庁舎】&#10;有形固定資産減価償却率"/>
        <xdr:cNvSpPr txBox="1"/>
      </xdr:nvSpPr>
      <xdr:spPr>
        <a:xfrm>
          <a:off x="143897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22696</xdr:rowOff>
    </xdr:from>
    <xdr:ext cx="405111" cy="259045"/>
    <xdr:sp macro="" textlink="">
      <xdr:nvSpPr>
        <xdr:cNvPr id="897" name="n_3mainValue【庁舎】&#10;有形固定資産減価償却率"/>
        <xdr:cNvSpPr txBox="1"/>
      </xdr:nvSpPr>
      <xdr:spPr>
        <a:xfrm>
          <a:off x="13500744"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68415</xdr:rowOff>
    </xdr:from>
    <xdr:ext cx="405111" cy="259045"/>
    <xdr:sp macro="" textlink="">
      <xdr:nvSpPr>
        <xdr:cNvPr id="898" name="n_4mainValue【庁舎】&#10;有形固定資産減価償却率"/>
        <xdr:cNvSpPr txBox="1"/>
      </xdr:nvSpPr>
      <xdr:spPr>
        <a:xfrm>
          <a:off x="12611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40" name="楕円 939"/>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941" name="【庁舎】&#10;一人当たり面積該当値テキスト"/>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942" name="楕円 941"/>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87630</xdr:rowOff>
    </xdr:to>
    <xdr:cxnSp macro="">
      <xdr:nvCxnSpPr>
        <xdr:cNvPr id="943" name="直線コネクタ 942"/>
        <xdr:cNvCxnSpPr/>
      </xdr:nvCxnSpPr>
      <xdr:spPr>
        <a:xfrm flipV="1">
          <a:off x="21323300" y="1807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49893</xdr:rowOff>
    </xdr:from>
    <xdr:to>
      <xdr:col>107</xdr:col>
      <xdr:colOff>101600</xdr:colOff>
      <xdr:row>105</xdr:row>
      <xdr:rowOff>151493</xdr:rowOff>
    </xdr:to>
    <xdr:sp macro="" textlink="">
      <xdr:nvSpPr>
        <xdr:cNvPr id="944" name="楕円 943"/>
        <xdr:cNvSpPr/>
      </xdr:nvSpPr>
      <xdr:spPr>
        <a:xfrm>
          <a:off x="20383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100693</xdr:rowOff>
    </xdr:to>
    <xdr:cxnSp macro="">
      <xdr:nvCxnSpPr>
        <xdr:cNvPr id="945" name="直線コネクタ 944"/>
        <xdr:cNvCxnSpPr/>
      </xdr:nvCxnSpPr>
      <xdr:spPr>
        <a:xfrm flipV="1">
          <a:off x="20434300" y="180898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56424</xdr:rowOff>
    </xdr:from>
    <xdr:to>
      <xdr:col>102</xdr:col>
      <xdr:colOff>165100</xdr:colOff>
      <xdr:row>104</xdr:row>
      <xdr:rowOff>158024</xdr:rowOff>
    </xdr:to>
    <xdr:sp macro="" textlink="">
      <xdr:nvSpPr>
        <xdr:cNvPr id="946" name="楕円 945"/>
        <xdr:cNvSpPr/>
      </xdr:nvSpPr>
      <xdr:spPr>
        <a:xfrm>
          <a:off x="19494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107224</xdr:rowOff>
    </xdr:from>
    <xdr:to>
      <xdr:col>107</xdr:col>
      <xdr:colOff>50800</xdr:colOff>
      <xdr:row>105</xdr:row>
      <xdr:rowOff>100693</xdr:rowOff>
    </xdr:to>
    <xdr:cxnSp macro="">
      <xdr:nvCxnSpPr>
        <xdr:cNvPr id="947" name="直線コネクタ 946"/>
        <xdr:cNvCxnSpPr/>
      </xdr:nvCxnSpPr>
      <xdr:spPr>
        <a:xfrm>
          <a:off x="19545300" y="17938024"/>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48" name="楕円 947"/>
        <xdr:cNvSpPr/>
      </xdr:nvSpPr>
      <xdr:spPr>
        <a:xfrm>
          <a:off x="18605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107224</xdr:rowOff>
    </xdr:from>
    <xdr:to>
      <xdr:col>102</xdr:col>
      <xdr:colOff>114300</xdr:colOff>
      <xdr:row>105</xdr:row>
      <xdr:rowOff>144780</xdr:rowOff>
    </xdr:to>
    <xdr:cxnSp macro="">
      <xdr:nvCxnSpPr>
        <xdr:cNvPr id="949" name="直線コネクタ 948"/>
        <xdr:cNvCxnSpPr/>
      </xdr:nvCxnSpPr>
      <xdr:spPr>
        <a:xfrm flipV="1">
          <a:off x="18656300" y="17938024"/>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954" name="n_1mainValue【庁舎】&#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168020</xdr:rowOff>
    </xdr:from>
    <xdr:ext cx="469744" cy="259045"/>
    <xdr:sp macro="" textlink="">
      <xdr:nvSpPr>
        <xdr:cNvPr id="955" name="n_2mainValue【庁舎】&#10;一人当たり面積"/>
        <xdr:cNvSpPr txBox="1"/>
      </xdr:nvSpPr>
      <xdr:spPr>
        <a:xfrm>
          <a:off x="20199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3101</xdr:rowOff>
    </xdr:from>
    <xdr:ext cx="469744" cy="259045"/>
    <xdr:sp macro="" textlink="">
      <xdr:nvSpPr>
        <xdr:cNvPr id="956" name="n_3mainValue【庁舎】&#10;一人当たり面積"/>
        <xdr:cNvSpPr txBox="1"/>
      </xdr:nvSpPr>
      <xdr:spPr>
        <a:xfrm>
          <a:off x="19310427" y="1766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57" name="n_4main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一人当たりの面積等については、市町村合併により市域が広大であり、人口減少が進んでいることから、ほぼすべての施設において、類似団体、全国及び県の平均を上回っている。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有形固定資産減価償却率について、取得から年数の経過した施設が多いことから、体育館・プール、一般廃棄物処理施設、消防施設において、類似団体、全国及び県の平均を上回っている。</a:t>
          </a:r>
        </a:p>
        <a:p>
          <a:r>
            <a:rPr kumimoji="1" lang="ja-JP" altLang="en-US" sz="1300">
              <a:latin typeface="ＭＳ Ｐゴシック" panose="020B0600070205080204" pitchFamily="50" charset="-128"/>
              <a:ea typeface="ＭＳ Ｐゴシック" panose="020B0600070205080204" pitchFamily="50" charset="-128"/>
            </a:rPr>
            <a:t>福祉施設、市民会館、保健センター・保健所は比較的新しい施設が多く、図書館及び庁舎は平成２９年度に新規整備していることから、類似団体、全国及び県の平均を下回っている。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本市の財政力指数は、中山間地域に位置し企業数が少ないため自主財源が少ないこと、合併により市域が広大となったため需要額が多額となることなどから、類似団体平均を大きく下回っている。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本市の経常収支比率は、業務の見直し・効率化などによる経費の削減により、類似団体平均を下回る水準を維持している。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今後も、現在の水準を維持できるよう、引き続き業務の見直し・効率化を図ることで経費を節約し、より自由度のある財政構造を目指す。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17599</xdr:rowOff>
    </xdr:from>
    <xdr:to>
      <xdr:col>23</xdr:col>
      <xdr:colOff>133350</xdr:colOff>
      <xdr:row>59</xdr:row>
      <xdr:rowOff>107224</xdr:rowOff>
    </xdr:to>
    <xdr:cxnSp macro="">
      <xdr:nvCxnSpPr>
        <xdr:cNvPr id="134" name="直線コネクタ 133"/>
        <xdr:cNvCxnSpPr/>
      </xdr:nvCxnSpPr>
      <xdr:spPr>
        <a:xfrm flipV="1">
          <a:off x="4114800" y="10133149"/>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96883</xdr:rowOff>
    </xdr:from>
    <xdr:to>
      <xdr:col>19</xdr:col>
      <xdr:colOff>133350</xdr:colOff>
      <xdr:row>59</xdr:row>
      <xdr:rowOff>107224</xdr:rowOff>
    </xdr:to>
    <xdr:cxnSp macro="">
      <xdr:nvCxnSpPr>
        <xdr:cNvPr id="137" name="直線コネクタ 136"/>
        <xdr:cNvCxnSpPr/>
      </xdr:nvCxnSpPr>
      <xdr:spPr>
        <a:xfrm>
          <a:off x="3225800" y="1021243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58965</xdr:rowOff>
    </xdr:from>
    <xdr:to>
      <xdr:col>15</xdr:col>
      <xdr:colOff>82550</xdr:colOff>
      <xdr:row>59</xdr:row>
      <xdr:rowOff>96883</xdr:rowOff>
    </xdr:to>
    <xdr:cxnSp macro="">
      <xdr:nvCxnSpPr>
        <xdr:cNvPr id="140" name="直線コネクタ 139"/>
        <xdr:cNvCxnSpPr/>
      </xdr:nvCxnSpPr>
      <xdr:spPr>
        <a:xfrm>
          <a:off x="2336800" y="10174515"/>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120106</xdr:rowOff>
    </xdr:from>
    <xdr:to>
      <xdr:col>11</xdr:col>
      <xdr:colOff>31750</xdr:colOff>
      <xdr:row>59</xdr:row>
      <xdr:rowOff>58965</xdr:rowOff>
    </xdr:to>
    <xdr:cxnSp macro="">
      <xdr:nvCxnSpPr>
        <xdr:cNvPr id="143" name="直線コネクタ 142"/>
        <xdr:cNvCxnSpPr/>
      </xdr:nvCxnSpPr>
      <xdr:spPr>
        <a:xfrm>
          <a:off x="1447800" y="10064206"/>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138249</xdr:rowOff>
    </xdr:from>
    <xdr:to>
      <xdr:col>23</xdr:col>
      <xdr:colOff>184150</xdr:colOff>
      <xdr:row>59</xdr:row>
      <xdr:rowOff>68399</xdr:rowOff>
    </xdr:to>
    <xdr:sp macro="" textlink="">
      <xdr:nvSpPr>
        <xdr:cNvPr id="153" name="楕円 152"/>
        <xdr:cNvSpPr/>
      </xdr:nvSpPr>
      <xdr:spPr>
        <a:xfrm>
          <a:off x="49022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154776</xdr:rowOff>
    </xdr:from>
    <xdr:ext cx="762000" cy="259045"/>
    <xdr:sp macro="" textlink="">
      <xdr:nvSpPr>
        <xdr:cNvPr id="154" name="財政構造の弾力性該当値テキスト"/>
        <xdr:cNvSpPr txBox="1"/>
      </xdr:nvSpPr>
      <xdr:spPr>
        <a:xfrm>
          <a:off x="5041900" y="992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56424</xdr:rowOff>
    </xdr:from>
    <xdr:to>
      <xdr:col>19</xdr:col>
      <xdr:colOff>184150</xdr:colOff>
      <xdr:row>59</xdr:row>
      <xdr:rowOff>158024</xdr:rowOff>
    </xdr:to>
    <xdr:sp macro="" textlink="">
      <xdr:nvSpPr>
        <xdr:cNvPr id="155" name="楕円 154"/>
        <xdr:cNvSpPr/>
      </xdr:nvSpPr>
      <xdr:spPr>
        <a:xfrm>
          <a:off x="4064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168201</xdr:rowOff>
    </xdr:from>
    <xdr:ext cx="736600" cy="259045"/>
    <xdr:sp macro="" textlink="">
      <xdr:nvSpPr>
        <xdr:cNvPr id="156" name="テキスト ボックス 155"/>
        <xdr:cNvSpPr txBox="1"/>
      </xdr:nvSpPr>
      <xdr:spPr>
        <a:xfrm>
          <a:off x="3733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46083</xdr:rowOff>
    </xdr:from>
    <xdr:to>
      <xdr:col>15</xdr:col>
      <xdr:colOff>133350</xdr:colOff>
      <xdr:row>59</xdr:row>
      <xdr:rowOff>147683</xdr:rowOff>
    </xdr:to>
    <xdr:sp macro="" textlink="">
      <xdr:nvSpPr>
        <xdr:cNvPr id="157" name="楕円 156"/>
        <xdr:cNvSpPr/>
      </xdr:nvSpPr>
      <xdr:spPr>
        <a:xfrm>
          <a:off x="3175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157860</xdr:rowOff>
    </xdr:from>
    <xdr:ext cx="762000" cy="259045"/>
    <xdr:sp macro="" textlink="">
      <xdr:nvSpPr>
        <xdr:cNvPr id="158" name="テキスト ボックス 157"/>
        <xdr:cNvSpPr txBox="1"/>
      </xdr:nvSpPr>
      <xdr:spPr>
        <a:xfrm>
          <a:off x="2844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8165</xdr:rowOff>
    </xdr:from>
    <xdr:to>
      <xdr:col>11</xdr:col>
      <xdr:colOff>82550</xdr:colOff>
      <xdr:row>59</xdr:row>
      <xdr:rowOff>109765</xdr:rowOff>
    </xdr:to>
    <xdr:sp macro="" textlink="">
      <xdr:nvSpPr>
        <xdr:cNvPr id="159" name="楕円 158"/>
        <xdr:cNvSpPr/>
      </xdr:nvSpPr>
      <xdr:spPr>
        <a:xfrm>
          <a:off x="2286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119942</xdr:rowOff>
    </xdr:from>
    <xdr:ext cx="762000" cy="259045"/>
    <xdr:sp macro="" textlink="">
      <xdr:nvSpPr>
        <xdr:cNvPr id="160" name="テキスト ボックス 159"/>
        <xdr:cNvSpPr txBox="1"/>
      </xdr:nvSpPr>
      <xdr:spPr>
        <a:xfrm>
          <a:off x="1955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69306</xdr:rowOff>
    </xdr:from>
    <xdr:to>
      <xdr:col>7</xdr:col>
      <xdr:colOff>31750</xdr:colOff>
      <xdr:row>58</xdr:row>
      <xdr:rowOff>170906</xdr:rowOff>
    </xdr:to>
    <xdr:sp macro="" textlink="">
      <xdr:nvSpPr>
        <xdr:cNvPr id="161" name="楕円 160"/>
        <xdr:cNvSpPr/>
      </xdr:nvSpPr>
      <xdr:spPr>
        <a:xfrm>
          <a:off x="1397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9633</xdr:rowOff>
    </xdr:from>
    <xdr:ext cx="762000" cy="259045"/>
    <xdr:sp macro="" textlink="">
      <xdr:nvSpPr>
        <xdr:cNvPr id="162" name="テキスト ボックス 161"/>
        <xdr:cNvSpPr txBox="1"/>
      </xdr:nvSpPr>
      <xdr:spPr>
        <a:xfrm>
          <a:off x="1066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ごみ処理業務や消防業務を単独で実施しており、類似団体での共同事務に比較して１人当たりのコストが大きくなっている。また、市の面積が広大であるため支所等を配置していることもコストを大きくす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今後は、業務の見直しや効率化、民間委託・指定管理者制度の推進などの行財政改革に取り組み、経費の縮減に努める。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78921</xdr:rowOff>
    </xdr:from>
    <xdr:to>
      <xdr:col>23</xdr:col>
      <xdr:colOff>133350</xdr:colOff>
      <xdr:row>84</xdr:row>
      <xdr:rowOff>170280</xdr:rowOff>
    </xdr:to>
    <xdr:cxnSp macro="">
      <xdr:nvCxnSpPr>
        <xdr:cNvPr id="194" name="直線コネクタ 193"/>
        <xdr:cNvCxnSpPr/>
      </xdr:nvCxnSpPr>
      <xdr:spPr>
        <a:xfrm>
          <a:off x="4114800" y="14480721"/>
          <a:ext cx="838200" cy="9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73875</xdr:rowOff>
    </xdr:from>
    <xdr:to>
      <xdr:col>19</xdr:col>
      <xdr:colOff>133350</xdr:colOff>
      <xdr:row>84</xdr:row>
      <xdr:rowOff>78921</xdr:rowOff>
    </xdr:to>
    <xdr:cxnSp macro="">
      <xdr:nvCxnSpPr>
        <xdr:cNvPr id="197" name="直線コネクタ 196"/>
        <xdr:cNvCxnSpPr/>
      </xdr:nvCxnSpPr>
      <xdr:spPr>
        <a:xfrm>
          <a:off x="3225800" y="14475675"/>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54028</xdr:rowOff>
    </xdr:from>
    <xdr:to>
      <xdr:col>15</xdr:col>
      <xdr:colOff>82550</xdr:colOff>
      <xdr:row>84</xdr:row>
      <xdr:rowOff>73875</xdr:rowOff>
    </xdr:to>
    <xdr:cxnSp macro="">
      <xdr:nvCxnSpPr>
        <xdr:cNvPr id="200" name="直線コネクタ 199"/>
        <xdr:cNvCxnSpPr/>
      </xdr:nvCxnSpPr>
      <xdr:spPr>
        <a:xfrm>
          <a:off x="2336800" y="14455828"/>
          <a:ext cx="889000" cy="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7637</xdr:rowOff>
    </xdr:from>
    <xdr:to>
      <xdr:col>11</xdr:col>
      <xdr:colOff>31750</xdr:colOff>
      <xdr:row>84</xdr:row>
      <xdr:rowOff>54028</xdr:rowOff>
    </xdr:to>
    <xdr:cxnSp macro="">
      <xdr:nvCxnSpPr>
        <xdr:cNvPr id="203" name="直線コネクタ 202"/>
        <xdr:cNvCxnSpPr/>
      </xdr:nvCxnSpPr>
      <xdr:spPr>
        <a:xfrm>
          <a:off x="1447800" y="14409437"/>
          <a:ext cx="889000" cy="4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119480</xdr:rowOff>
    </xdr:from>
    <xdr:to>
      <xdr:col>23</xdr:col>
      <xdr:colOff>184150</xdr:colOff>
      <xdr:row>85</xdr:row>
      <xdr:rowOff>49630</xdr:rowOff>
    </xdr:to>
    <xdr:sp macro="" textlink="">
      <xdr:nvSpPr>
        <xdr:cNvPr id="213" name="楕円 212"/>
        <xdr:cNvSpPr/>
      </xdr:nvSpPr>
      <xdr:spPr>
        <a:xfrm>
          <a:off x="4902200" y="145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91557</xdr:rowOff>
    </xdr:from>
    <xdr:ext cx="762000" cy="259045"/>
    <xdr:sp macro="" textlink="">
      <xdr:nvSpPr>
        <xdr:cNvPr id="214" name="人件費・物件費等の状況該当値テキスト"/>
        <xdr:cNvSpPr txBox="1"/>
      </xdr:nvSpPr>
      <xdr:spPr>
        <a:xfrm>
          <a:off x="5041900" y="144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28121</xdr:rowOff>
    </xdr:from>
    <xdr:to>
      <xdr:col>19</xdr:col>
      <xdr:colOff>184150</xdr:colOff>
      <xdr:row>84</xdr:row>
      <xdr:rowOff>129721</xdr:rowOff>
    </xdr:to>
    <xdr:sp macro="" textlink="">
      <xdr:nvSpPr>
        <xdr:cNvPr id="215" name="楕円 214"/>
        <xdr:cNvSpPr/>
      </xdr:nvSpPr>
      <xdr:spPr>
        <a:xfrm>
          <a:off x="40640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114498</xdr:rowOff>
    </xdr:from>
    <xdr:ext cx="736600" cy="259045"/>
    <xdr:sp macro="" textlink="">
      <xdr:nvSpPr>
        <xdr:cNvPr id="216" name="テキスト ボックス 215"/>
        <xdr:cNvSpPr txBox="1"/>
      </xdr:nvSpPr>
      <xdr:spPr>
        <a:xfrm>
          <a:off x="3733800" y="145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23075</xdr:rowOff>
    </xdr:from>
    <xdr:to>
      <xdr:col>15</xdr:col>
      <xdr:colOff>133350</xdr:colOff>
      <xdr:row>84</xdr:row>
      <xdr:rowOff>124675</xdr:rowOff>
    </xdr:to>
    <xdr:sp macro="" textlink="">
      <xdr:nvSpPr>
        <xdr:cNvPr id="217" name="楕円 216"/>
        <xdr:cNvSpPr/>
      </xdr:nvSpPr>
      <xdr:spPr>
        <a:xfrm>
          <a:off x="3175000" y="144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109452</xdr:rowOff>
    </xdr:from>
    <xdr:ext cx="762000" cy="259045"/>
    <xdr:sp macro="" textlink="">
      <xdr:nvSpPr>
        <xdr:cNvPr id="218" name="テキスト ボックス 217"/>
        <xdr:cNvSpPr txBox="1"/>
      </xdr:nvSpPr>
      <xdr:spPr>
        <a:xfrm>
          <a:off x="2844800" y="1451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3228</xdr:rowOff>
    </xdr:from>
    <xdr:to>
      <xdr:col>11</xdr:col>
      <xdr:colOff>82550</xdr:colOff>
      <xdr:row>84</xdr:row>
      <xdr:rowOff>104828</xdr:rowOff>
    </xdr:to>
    <xdr:sp macro="" textlink="">
      <xdr:nvSpPr>
        <xdr:cNvPr id="219" name="楕円 218"/>
        <xdr:cNvSpPr/>
      </xdr:nvSpPr>
      <xdr:spPr>
        <a:xfrm>
          <a:off x="2286000" y="144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89605</xdr:rowOff>
    </xdr:from>
    <xdr:ext cx="762000" cy="259045"/>
    <xdr:sp macro="" textlink="">
      <xdr:nvSpPr>
        <xdr:cNvPr id="220" name="テキスト ボックス 219"/>
        <xdr:cNvSpPr txBox="1"/>
      </xdr:nvSpPr>
      <xdr:spPr>
        <a:xfrm>
          <a:off x="1955800" y="1449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128287</xdr:rowOff>
    </xdr:from>
    <xdr:to>
      <xdr:col>7</xdr:col>
      <xdr:colOff>31750</xdr:colOff>
      <xdr:row>84</xdr:row>
      <xdr:rowOff>58437</xdr:rowOff>
    </xdr:to>
    <xdr:sp macro="" textlink="">
      <xdr:nvSpPr>
        <xdr:cNvPr id="221" name="楕円 220"/>
        <xdr:cNvSpPr/>
      </xdr:nvSpPr>
      <xdr:spPr>
        <a:xfrm>
          <a:off x="1397000" y="143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43214</xdr:rowOff>
    </xdr:from>
    <xdr:ext cx="762000" cy="259045"/>
    <xdr:sp macro="" textlink="">
      <xdr:nvSpPr>
        <xdr:cNvPr id="222" name="テキスト ボックス 221"/>
        <xdr:cNvSpPr txBox="1"/>
      </xdr:nvSpPr>
      <xdr:spPr>
        <a:xfrm>
          <a:off x="1066800" y="144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本市のラスパイレス指数は、国の行政職俸給表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適用職員の俸給月額の水準となる１００を下回っている。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今後も、適正な水準が維持されるよう努める。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85</xdr:row>
      <xdr:rowOff>158145</xdr:rowOff>
    </xdr:to>
    <xdr:cxnSp macro="">
      <xdr:nvCxnSpPr>
        <xdr:cNvPr id="258" name="直線コネクタ 257"/>
        <xdr:cNvCxnSpPr/>
      </xdr:nvCxnSpPr>
      <xdr:spPr>
        <a:xfrm>
          <a:off x="16179800" y="1473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158145</xdr:rowOff>
    </xdr:to>
    <xdr:cxnSp macro="">
      <xdr:nvCxnSpPr>
        <xdr:cNvPr id="261" name="直線コネクタ 260"/>
        <xdr:cNvCxnSpPr/>
      </xdr:nvCxnSpPr>
      <xdr:spPr>
        <a:xfrm>
          <a:off x="15290800" y="1467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100693</xdr:rowOff>
    </xdr:to>
    <xdr:cxnSp macro="">
      <xdr:nvCxnSpPr>
        <xdr:cNvPr id="264" name="直線コネクタ 263"/>
        <xdr:cNvCxnSpPr/>
      </xdr:nvCxnSpPr>
      <xdr:spPr>
        <a:xfrm>
          <a:off x="14401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157238</xdr:rowOff>
    </xdr:from>
    <xdr:to>
      <xdr:col>68</xdr:col>
      <xdr:colOff>152400</xdr:colOff>
      <xdr:row>85</xdr:row>
      <xdr:rowOff>66221</xdr:rowOff>
    </xdr:to>
    <xdr:cxnSp macro="">
      <xdr:nvCxnSpPr>
        <xdr:cNvPr id="267" name="直線コネクタ 266"/>
        <xdr:cNvCxnSpPr/>
      </xdr:nvCxnSpPr>
      <xdr:spPr>
        <a:xfrm>
          <a:off x="13512800" y="145590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7" name="楕円 276"/>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79422</xdr:rowOff>
    </xdr:from>
    <xdr:ext cx="762000" cy="259045"/>
    <xdr:sp macro="" textlink="">
      <xdr:nvSpPr>
        <xdr:cNvPr id="278" name="給与水準   （国との比較）該当値テキスト"/>
        <xdr:cNvSpPr txBox="1"/>
      </xdr:nvSpPr>
      <xdr:spPr>
        <a:xfrm>
          <a:off x="17106900" y="146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79" name="楕円 278"/>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80" name="テキスト ボックス 279"/>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2" name="テキスト ボックス 281"/>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3" name="楕円 282"/>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4" name="テキスト ボックス 283"/>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5" name="楕円 284"/>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86" name="テキスト ボックス 285"/>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本市の人口１，０００人当たり職員数は、市域が広大で支所等を配置しなくてはいけないことに加え、ごみ処理業務や消防業務を単独で行っていることなどから、類似団体平均を大きく上回っている。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今後は、住民サービスの低下を招かないように配慮しながら、民間委託・指定管理者制度の推進、機構改革の実施などに取り組み、簡素で効率的な組織運営に努める。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150344</xdr:rowOff>
    </xdr:from>
    <xdr:to>
      <xdr:col>81</xdr:col>
      <xdr:colOff>44450</xdr:colOff>
      <xdr:row>67</xdr:row>
      <xdr:rowOff>39794</xdr:rowOff>
    </xdr:to>
    <xdr:cxnSp macro="">
      <xdr:nvCxnSpPr>
        <xdr:cNvPr id="323" name="直線コネクタ 322"/>
        <xdr:cNvCxnSpPr/>
      </xdr:nvCxnSpPr>
      <xdr:spPr>
        <a:xfrm>
          <a:off x="16179800" y="11466044"/>
          <a:ext cx="8382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127363</xdr:rowOff>
    </xdr:from>
    <xdr:to>
      <xdr:col>77</xdr:col>
      <xdr:colOff>44450</xdr:colOff>
      <xdr:row>66</xdr:row>
      <xdr:rowOff>150344</xdr:rowOff>
    </xdr:to>
    <xdr:cxnSp macro="">
      <xdr:nvCxnSpPr>
        <xdr:cNvPr id="326" name="直線コネクタ 325"/>
        <xdr:cNvCxnSpPr/>
      </xdr:nvCxnSpPr>
      <xdr:spPr>
        <a:xfrm>
          <a:off x="15290800" y="1144306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54973</xdr:rowOff>
    </xdr:from>
    <xdr:to>
      <xdr:col>72</xdr:col>
      <xdr:colOff>203200</xdr:colOff>
      <xdr:row>66</xdr:row>
      <xdr:rowOff>127363</xdr:rowOff>
    </xdr:to>
    <xdr:cxnSp macro="">
      <xdr:nvCxnSpPr>
        <xdr:cNvPr id="329" name="直線コネクタ 328"/>
        <xdr:cNvCxnSpPr/>
      </xdr:nvCxnSpPr>
      <xdr:spPr>
        <a:xfrm>
          <a:off x="14401800" y="113706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10160</xdr:rowOff>
    </xdr:from>
    <xdr:to>
      <xdr:col>68</xdr:col>
      <xdr:colOff>152400</xdr:colOff>
      <xdr:row>66</xdr:row>
      <xdr:rowOff>54973</xdr:rowOff>
    </xdr:to>
    <xdr:cxnSp macro="">
      <xdr:nvCxnSpPr>
        <xdr:cNvPr id="332" name="直線コネクタ 331"/>
        <xdr:cNvCxnSpPr/>
      </xdr:nvCxnSpPr>
      <xdr:spPr>
        <a:xfrm>
          <a:off x="13512800" y="1132586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160444</xdr:rowOff>
    </xdr:from>
    <xdr:to>
      <xdr:col>81</xdr:col>
      <xdr:colOff>95250</xdr:colOff>
      <xdr:row>67</xdr:row>
      <xdr:rowOff>90594</xdr:rowOff>
    </xdr:to>
    <xdr:sp macro="" textlink="">
      <xdr:nvSpPr>
        <xdr:cNvPr id="342" name="楕円 341"/>
        <xdr:cNvSpPr/>
      </xdr:nvSpPr>
      <xdr:spPr>
        <a:xfrm>
          <a:off x="169672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132521</xdr:rowOff>
    </xdr:from>
    <xdr:ext cx="762000" cy="259045"/>
    <xdr:sp macro="" textlink="">
      <xdr:nvSpPr>
        <xdr:cNvPr id="343" name="定員管理の状況該当値テキスト"/>
        <xdr:cNvSpPr txBox="1"/>
      </xdr:nvSpPr>
      <xdr:spPr>
        <a:xfrm>
          <a:off x="17106900" y="1144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99544</xdr:rowOff>
    </xdr:from>
    <xdr:to>
      <xdr:col>77</xdr:col>
      <xdr:colOff>95250</xdr:colOff>
      <xdr:row>67</xdr:row>
      <xdr:rowOff>29694</xdr:rowOff>
    </xdr:to>
    <xdr:sp macro="" textlink="">
      <xdr:nvSpPr>
        <xdr:cNvPr id="344" name="楕円 343"/>
        <xdr:cNvSpPr/>
      </xdr:nvSpPr>
      <xdr:spPr>
        <a:xfrm>
          <a:off x="16129000" y="114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14471</xdr:rowOff>
    </xdr:from>
    <xdr:ext cx="736600" cy="259045"/>
    <xdr:sp macro="" textlink="">
      <xdr:nvSpPr>
        <xdr:cNvPr id="345" name="テキスト ボックス 344"/>
        <xdr:cNvSpPr txBox="1"/>
      </xdr:nvSpPr>
      <xdr:spPr>
        <a:xfrm>
          <a:off x="15798800" y="115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76563</xdr:rowOff>
    </xdr:from>
    <xdr:to>
      <xdr:col>73</xdr:col>
      <xdr:colOff>44450</xdr:colOff>
      <xdr:row>67</xdr:row>
      <xdr:rowOff>6713</xdr:rowOff>
    </xdr:to>
    <xdr:sp macro="" textlink="">
      <xdr:nvSpPr>
        <xdr:cNvPr id="346" name="楕円 345"/>
        <xdr:cNvSpPr/>
      </xdr:nvSpPr>
      <xdr:spPr>
        <a:xfrm>
          <a:off x="15240000" y="11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162940</xdr:rowOff>
    </xdr:from>
    <xdr:ext cx="762000" cy="259045"/>
    <xdr:sp macro="" textlink="">
      <xdr:nvSpPr>
        <xdr:cNvPr id="347" name="テキスト ボックス 346"/>
        <xdr:cNvSpPr txBox="1"/>
      </xdr:nvSpPr>
      <xdr:spPr>
        <a:xfrm>
          <a:off x="14909800" y="1147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4173</xdr:rowOff>
    </xdr:from>
    <xdr:to>
      <xdr:col>68</xdr:col>
      <xdr:colOff>203200</xdr:colOff>
      <xdr:row>66</xdr:row>
      <xdr:rowOff>105773</xdr:rowOff>
    </xdr:to>
    <xdr:sp macro="" textlink="">
      <xdr:nvSpPr>
        <xdr:cNvPr id="348" name="楕円 347"/>
        <xdr:cNvSpPr/>
      </xdr:nvSpPr>
      <xdr:spPr>
        <a:xfrm>
          <a:off x="14351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90550</xdr:rowOff>
    </xdr:from>
    <xdr:ext cx="762000" cy="259045"/>
    <xdr:sp macro="" textlink="">
      <xdr:nvSpPr>
        <xdr:cNvPr id="349" name="テキスト ボックス 348"/>
        <xdr:cNvSpPr txBox="1"/>
      </xdr:nvSpPr>
      <xdr:spPr>
        <a:xfrm>
          <a:off x="14020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130810</xdr:rowOff>
    </xdr:from>
    <xdr:to>
      <xdr:col>64</xdr:col>
      <xdr:colOff>152400</xdr:colOff>
      <xdr:row>66</xdr:row>
      <xdr:rowOff>60960</xdr:rowOff>
    </xdr:to>
    <xdr:sp macro="" textlink="">
      <xdr:nvSpPr>
        <xdr:cNvPr id="350" name="楕円 349"/>
        <xdr:cNvSpPr/>
      </xdr:nvSpPr>
      <xdr:spPr>
        <a:xfrm>
          <a:off x="13462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45737</xdr:rowOff>
    </xdr:from>
    <xdr:ext cx="762000" cy="259045"/>
    <xdr:sp macro="" textlink="">
      <xdr:nvSpPr>
        <xdr:cNvPr id="351" name="テキスト ボックス 350"/>
        <xdr:cNvSpPr txBox="1"/>
      </xdr:nvSpPr>
      <xdr:spPr>
        <a:xfrm>
          <a:off x="13131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本市の実質公債費比率は、ほぼ横ばいとなっており、国が定める早期健全化基準の２５％を大きく下回っている。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今後も、地方債の新規発行をできるだけ計画的なものに限定するとともに、繰上償還を実施し、地方債残高の縮減に努める。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30057</xdr:rowOff>
    </xdr:from>
    <xdr:to>
      <xdr:col>81</xdr:col>
      <xdr:colOff>44450</xdr:colOff>
      <xdr:row>37</xdr:row>
      <xdr:rowOff>38100</xdr:rowOff>
    </xdr:to>
    <xdr:cxnSp macro="">
      <xdr:nvCxnSpPr>
        <xdr:cNvPr id="385" name="直線コネクタ 384"/>
        <xdr:cNvCxnSpPr/>
      </xdr:nvCxnSpPr>
      <xdr:spPr>
        <a:xfrm flipV="1">
          <a:off x="16179800" y="637370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32067</xdr:rowOff>
    </xdr:from>
    <xdr:to>
      <xdr:col>77</xdr:col>
      <xdr:colOff>44450</xdr:colOff>
      <xdr:row>37</xdr:row>
      <xdr:rowOff>38100</xdr:rowOff>
    </xdr:to>
    <xdr:cxnSp macro="">
      <xdr:nvCxnSpPr>
        <xdr:cNvPr id="388" name="直線コネクタ 387"/>
        <xdr:cNvCxnSpPr/>
      </xdr:nvCxnSpPr>
      <xdr:spPr>
        <a:xfrm>
          <a:off x="15290800" y="637571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28046</xdr:rowOff>
    </xdr:from>
    <xdr:to>
      <xdr:col>72</xdr:col>
      <xdr:colOff>203200</xdr:colOff>
      <xdr:row>37</xdr:row>
      <xdr:rowOff>32067</xdr:rowOff>
    </xdr:to>
    <xdr:cxnSp macro="">
      <xdr:nvCxnSpPr>
        <xdr:cNvPr id="391" name="直線コネクタ 390"/>
        <xdr:cNvCxnSpPr/>
      </xdr:nvCxnSpPr>
      <xdr:spPr>
        <a:xfrm>
          <a:off x="14401800" y="637169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28046</xdr:rowOff>
    </xdr:from>
    <xdr:to>
      <xdr:col>68</xdr:col>
      <xdr:colOff>152400</xdr:colOff>
      <xdr:row>37</xdr:row>
      <xdr:rowOff>38100</xdr:rowOff>
    </xdr:to>
    <xdr:cxnSp macro="">
      <xdr:nvCxnSpPr>
        <xdr:cNvPr id="394" name="直線コネクタ 393"/>
        <xdr:cNvCxnSpPr/>
      </xdr:nvCxnSpPr>
      <xdr:spPr>
        <a:xfrm flipV="1">
          <a:off x="13512800" y="63716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404" name="楕円 403"/>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122784</xdr:rowOff>
    </xdr:from>
    <xdr:ext cx="762000" cy="259045"/>
    <xdr:sp macro="" textlink="">
      <xdr:nvSpPr>
        <xdr:cNvPr id="405" name="公債費負担の状況該当値テキスト"/>
        <xdr:cNvSpPr txBox="1"/>
      </xdr:nvSpPr>
      <xdr:spPr>
        <a:xfrm>
          <a:off x="17106900" y="629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6" name="楕円 40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407" name="テキスト ボックス 406"/>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152717</xdr:rowOff>
    </xdr:from>
    <xdr:to>
      <xdr:col>73</xdr:col>
      <xdr:colOff>44450</xdr:colOff>
      <xdr:row>37</xdr:row>
      <xdr:rowOff>82867</xdr:rowOff>
    </xdr:to>
    <xdr:sp macro="" textlink="">
      <xdr:nvSpPr>
        <xdr:cNvPr id="408" name="楕円 407"/>
        <xdr:cNvSpPr/>
      </xdr:nvSpPr>
      <xdr:spPr>
        <a:xfrm>
          <a:off x="15240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67644</xdr:rowOff>
    </xdr:from>
    <xdr:ext cx="762000" cy="259045"/>
    <xdr:sp macro="" textlink="">
      <xdr:nvSpPr>
        <xdr:cNvPr id="409" name="テキスト ボックス 408"/>
        <xdr:cNvSpPr txBox="1"/>
      </xdr:nvSpPr>
      <xdr:spPr>
        <a:xfrm>
          <a:off x="149098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148696</xdr:rowOff>
    </xdr:from>
    <xdr:to>
      <xdr:col>68</xdr:col>
      <xdr:colOff>203200</xdr:colOff>
      <xdr:row>37</xdr:row>
      <xdr:rowOff>78846</xdr:rowOff>
    </xdr:to>
    <xdr:sp macro="" textlink="">
      <xdr:nvSpPr>
        <xdr:cNvPr id="410" name="楕円 409"/>
        <xdr:cNvSpPr/>
      </xdr:nvSpPr>
      <xdr:spPr>
        <a:xfrm>
          <a:off x="14351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411" name="テキスト ボックス 410"/>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2" name="楕円 411"/>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413" name="テキスト ボックス 412"/>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本市の将来負担比率は、国が定める早期健全化基準の３５０％を大きく下回っていることから、財政運営は健全なレベルを維持しているといえる。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今後も、将来負担が増加しないよう、地方債残高について適正な管理を行い、財政の健全化を図っていく。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136864</xdr:rowOff>
    </xdr:from>
    <xdr:to>
      <xdr:col>81</xdr:col>
      <xdr:colOff>44450</xdr:colOff>
      <xdr:row>15</xdr:row>
      <xdr:rowOff>47054</xdr:rowOff>
    </xdr:to>
    <xdr:cxnSp macro="">
      <xdr:nvCxnSpPr>
        <xdr:cNvPr id="447" name="直線コネクタ 446"/>
        <xdr:cNvCxnSpPr/>
      </xdr:nvCxnSpPr>
      <xdr:spPr>
        <a:xfrm flipV="1">
          <a:off x="16179800" y="2537164"/>
          <a:ext cx="838200" cy="8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38608</xdr:rowOff>
    </xdr:from>
    <xdr:to>
      <xdr:col>77</xdr:col>
      <xdr:colOff>44450</xdr:colOff>
      <xdr:row>15</xdr:row>
      <xdr:rowOff>47054</xdr:rowOff>
    </xdr:to>
    <xdr:cxnSp macro="">
      <xdr:nvCxnSpPr>
        <xdr:cNvPr id="450" name="直線コネクタ 449"/>
        <xdr:cNvCxnSpPr/>
      </xdr:nvCxnSpPr>
      <xdr:spPr>
        <a:xfrm>
          <a:off x="15290800" y="2610358"/>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5228</xdr:rowOff>
    </xdr:from>
    <xdr:to>
      <xdr:col>72</xdr:col>
      <xdr:colOff>203200</xdr:colOff>
      <xdr:row>15</xdr:row>
      <xdr:rowOff>38608</xdr:rowOff>
    </xdr:to>
    <xdr:cxnSp macro="">
      <xdr:nvCxnSpPr>
        <xdr:cNvPr id="453" name="直線コネクタ 452"/>
        <xdr:cNvCxnSpPr/>
      </xdr:nvCxnSpPr>
      <xdr:spPr>
        <a:xfrm>
          <a:off x="14401800" y="2576978"/>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165820</xdr:rowOff>
    </xdr:from>
    <xdr:to>
      <xdr:col>68</xdr:col>
      <xdr:colOff>152400</xdr:colOff>
      <xdr:row>15</xdr:row>
      <xdr:rowOff>5228</xdr:rowOff>
    </xdr:to>
    <xdr:cxnSp macro="">
      <xdr:nvCxnSpPr>
        <xdr:cNvPr id="456" name="直線コネクタ 455"/>
        <xdr:cNvCxnSpPr/>
      </xdr:nvCxnSpPr>
      <xdr:spPr>
        <a:xfrm>
          <a:off x="13512800" y="2566120"/>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86064</xdr:rowOff>
    </xdr:from>
    <xdr:to>
      <xdr:col>81</xdr:col>
      <xdr:colOff>95250</xdr:colOff>
      <xdr:row>15</xdr:row>
      <xdr:rowOff>16214</xdr:rowOff>
    </xdr:to>
    <xdr:sp macro="" textlink="">
      <xdr:nvSpPr>
        <xdr:cNvPr id="466" name="楕円 465"/>
        <xdr:cNvSpPr/>
      </xdr:nvSpPr>
      <xdr:spPr>
        <a:xfrm>
          <a:off x="16967200" y="24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58141</xdr:rowOff>
    </xdr:from>
    <xdr:ext cx="762000" cy="259045"/>
    <xdr:sp macro="" textlink="">
      <xdr:nvSpPr>
        <xdr:cNvPr id="467" name="将来負担の状況該当値テキスト"/>
        <xdr:cNvSpPr txBox="1"/>
      </xdr:nvSpPr>
      <xdr:spPr>
        <a:xfrm>
          <a:off x="17106900" y="245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167704</xdr:rowOff>
    </xdr:from>
    <xdr:to>
      <xdr:col>77</xdr:col>
      <xdr:colOff>95250</xdr:colOff>
      <xdr:row>15</xdr:row>
      <xdr:rowOff>97854</xdr:rowOff>
    </xdr:to>
    <xdr:sp macro="" textlink="">
      <xdr:nvSpPr>
        <xdr:cNvPr id="468" name="楕円 467"/>
        <xdr:cNvSpPr/>
      </xdr:nvSpPr>
      <xdr:spPr>
        <a:xfrm>
          <a:off x="16129000" y="25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82631</xdr:rowOff>
    </xdr:from>
    <xdr:ext cx="736600" cy="259045"/>
    <xdr:sp macro="" textlink="">
      <xdr:nvSpPr>
        <xdr:cNvPr id="469" name="テキスト ボックス 468"/>
        <xdr:cNvSpPr txBox="1"/>
      </xdr:nvSpPr>
      <xdr:spPr>
        <a:xfrm>
          <a:off x="15798800" y="265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159258</xdr:rowOff>
    </xdr:from>
    <xdr:to>
      <xdr:col>73</xdr:col>
      <xdr:colOff>44450</xdr:colOff>
      <xdr:row>15</xdr:row>
      <xdr:rowOff>89408</xdr:rowOff>
    </xdr:to>
    <xdr:sp macro="" textlink="">
      <xdr:nvSpPr>
        <xdr:cNvPr id="470" name="楕円 469"/>
        <xdr:cNvSpPr/>
      </xdr:nvSpPr>
      <xdr:spPr>
        <a:xfrm>
          <a:off x="15240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74185</xdr:rowOff>
    </xdr:from>
    <xdr:ext cx="762000" cy="259045"/>
    <xdr:sp macro="" textlink="">
      <xdr:nvSpPr>
        <xdr:cNvPr id="471" name="テキスト ボックス 470"/>
        <xdr:cNvSpPr txBox="1"/>
      </xdr:nvSpPr>
      <xdr:spPr>
        <a:xfrm>
          <a:off x="14909800" y="264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125878</xdr:rowOff>
    </xdr:from>
    <xdr:to>
      <xdr:col>68</xdr:col>
      <xdr:colOff>203200</xdr:colOff>
      <xdr:row>15</xdr:row>
      <xdr:rowOff>56028</xdr:rowOff>
    </xdr:to>
    <xdr:sp macro="" textlink="">
      <xdr:nvSpPr>
        <xdr:cNvPr id="472" name="楕円 471"/>
        <xdr:cNvSpPr/>
      </xdr:nvSpPr>
      <xdr:spPr>
        <a:xfrm>
          <a:off x="14351000" y="25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66205</xdr:rowOff>
    </xdr:from>
    <xdr:ext cx="762000" cy="259045"/>
    <xdr:sp macro="" textlink="">
      <xdr:nvSpPr>
        <xdr:cNvPr id="473" name="テキスト ボックス 472"/>
        <xdr:cNvSpPr txBox="1"/>
      </xdr:nvSpPr>
      <xdr:spPr>
        <a:xfrm>
          <a:off x="14020800" y="229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115020</xdr:rowOff>
    </xdr:from>
    <xdr:to>
      <xdr:col>64</xdr:col>
      <xdr:colOff>152400</xdr:colOff>
      <xdr:row>15</xdr:row>
      <xdr:rowOff>45170</xdr:rowOff>
    </xdr:to>
    <xdr:sp macro="" textlink="">
      <xdr:nvSpPr>
        <xdr:cNvPr id="474" name="楕円 473"/>
        <xdr:cNvSpPr/>
      </xdr:nvSpPr>
      <xdr:spPr>
        <a:xfrm>
          <a:off x="13462000" y="25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55347</xdr:rowOff>
    </xdr:from>
    <xdr:ext cx="762000" cy="259045"/>
    <xdr:sp macro="" textlink="">
      <xdr:nvSpPr>
        <xdr:cNvPr id="475" name="テキスト ボックス 474"/>
        <xdr:cNvSpPr txBox="1"/>
      </xdr:nvSpPr>
      <xdr:spPr>
        <a:xfrm>
          <a:off x="13131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本市の人件費の経常収支比率は、ごみ処理業務や消防業務を単独で行っているものの、類似団体平均を下回っている。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今後も、住民サービスの低下を招かないように配慮しながら、民間委託・指定管理者制度の推進、機構改革の実施などに取り組み、簡素で効率的な組織運営に努める。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69850</xdr:rowOff>
    </xdr:to>
    <xdr:cxnSp macro="">
      <xdr:nvCxnSpPr>
        <xdr:cNvPr id="66" name="直線コネクタ 65"/>
        <xdr:cNvCxnSpPr/>
      </xdr:nvCxnSpPr>
      <xdr:spPr>
        <a:xfrm>
          <a:off x="3987800" y="6261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88900</xdr:rowOff>
    </xdr:to>
    <xdr:cxnSp macro="">
      <xdr:nvCxnSpPr>
        <xdr:cNvPr id="69" name="直線コネクタ 68"/>
        <xdr:cNvCxnSpPr/>
      </xdr:nvCxnSpPr>
      <xdr:spPr>
        <a:xfrm>
          <a:off x="3098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73660</xdr:rowOff>
    </xdr:to>
    <xdr:cxnSp macro="">
      <xdr:nvCxnSpPr>
        <xdr:cNvPr id="72" name="直線コネクタ 71"/>
        <xdr:cNvCxnSpPr/>
      </xdr:nvCxnSpPr>
      <xdr:spPr>
        <a:xfrm>
          <a:off x="2209800" y="616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168910</xdr:rowOff>
    </xdr:to>
    <xdr:cxnSp macro="">
      <xdr:nvCxnSpPr>
        <xdr:cNvPr id="75" name="直線コネクタ 74"/>
        <xdr:cNvCxnSpPr/>
      </xdr:nvCxnSpPr>
      <xdr:spPr>
        <a:xfrm>
          <a:off x="1320800" y="612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6"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本市の物件費の経常収支比率は、人口が少なく面積が広いため、ごみ処理業務や消防業務を単独で行っているものの、類似団体平均とほぼ同程度となっている。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今後も、事務の効率化を進めるなどの行財政改革に取り組み、経費の縮減に努める。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19</xdr:row>
      <xdr:rowOff>44450</xdr:rowOff>
    </xdr:to>
    <xdr:cxnSp macro="">
      <xdr:nvCxnSpPr>
        <xdr:cNvPr id="127" name="直線コネクタ 126"/>
        <xdr:cNvCxnSpPr/>
      </xdr:nvCxnSpPr>
      <xdr:spPr>
        <a:xfrm flipV="1">
          <a:off x="15671800" y="29845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19050</xdr:rowOff>
    </xdr:from>
    <xdr:to>
      <xdr:col>78</xdr:col>
      <xdr:colOff>69850</xdr:colOff>
      <xdr:row>19</xdr:row>
      <xdr:rowOff>44450</xdr:rowOff>
    </xdr:to>
    <xdr:cxnSp macro="">
      <xdr:nvCxnSpPr>
        <xdr:cNvPr id="130" name="直線コネクタ 129"/>
        <xdr:cNvCxnSpPr/>
      </xdr:nvCxnSpPr>
      <xdr:spPr>
        <a:xfrm>
          <a:off x="14782800" y="327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139700</xdr:rowOff>
    </xdr:from>
    <xdr:to>
      <xdr:col>73</xdr:col>
      <xdr:colOff>180975</xdr:colOff>
      <xdr:row>19</xdr:row>
      <xdr:rowOff>19050</xdr:rowOff>
    </xdr:to>
    <xdr:cxnSp macro="">
      <xdr:nvCxnSpPr>
        <xdr:cNvPr id="133" name="直線コネクタ 132"/>
        <xdr:cNvCxnSpPr/>
      </xdr:nvCxnSpPr>
      <xdr:spPr>
        <a:xfrm>
          <a:off x="13893800" y="322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158750</xdr:rowOff>
    </xdr:from>
    <xdr:to>
      <xdr:col>69</xdr:col>
      <xdr:colOff>92075</xdr:colOff>
      <xdr:row>18</xdr:row>
      <xdr:rowOff>139700</xdr:rowOff>
    </xdr:to>
    <xdr:cxnSp macro="">
      <xdr:nvCxnSpPr>
        <xdr:cNvPr id="136" name="直線コネクタ 135"/>
        <xdr:cNvCxnSpPr/>
      </xdr:nvCxnSpPr>
      <xdr:spPr>
        <a:xfrm>
          <a:off x="13004800" y="307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165100</xdr:rowOff>
    </xdr:from>
    <xdr:to>
      <xdr:col>78</xdr:col>
      <xdr:colOff>120650</xdr:colOff>
      <xdr:row>19</xdr:row>
      <xdr:rowOff>95250</xdr:rowOff>
    </xdr:to>
    <xdr:sp macro="" textlink="">
      <xdr:nvSpPr>
        <xdr:cNvPr id="148" name="楕円 147"/>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80027</xdr:rowOff>
    </xdr:from>
    <xdr:ext cx="736600" cy="259045"/>
    <xdr:sp macro="" textlink="">
      <xdr:nvSpPr>
        <xdr:cNvPr id="149" name="テキスト ボックス 148"/>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139700</xdr:rowOff>
    </xdr:from>
    <xdr:to>
      <xdr:col>74</xdr:col>
      <xdr:colOff>31750</xdr:colOff>
      <xdr:row>19</xdr:row>
      <xdr:rowOff>69850</xdr:rowOff>
    </xdr:to>
    <xdr:sp macro="" textlink="">
      <xdr:nvSpPr>
        <xdr:cNvPr id="150" name="楕円 149"/>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54627</xdr:rowOff>
    </xdr:from>
    <xdr:ext cx="762000" cy="259045"/>
    <xdr:sp macro="" textlink="">
      <xdr:nvSpPr>
        <xdr:cNvPr id="151" name="テキスト ボックス 150"/>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88900</xdr:rowOff>
    </xdr:from>
    <xdr:to>
      <xdr:col>69</xdr:col>
      <xdr:colOff>142875</xdr:colOff>
      <xdr:row>19</xdr:row>
      <xdr:rowOff>19050</xdr:rowOff>
    </xdr:to>
    <xdr:sp macro="" textlink="">
      <xdr:nvSpPr>
        <xdr:cNvPr id="152" name="楕円 151"/>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53" name="テキスト ボックス 152"/>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107950</xdr:rowOff>
    </xdr:from>
    <xdr:to>
      <xdr:col>65</xdr:col>
      <xdr:colOff>53975</xdr:colOff>
      <xdr:row>18</xdr:row>
      <xdr:rowOff>38100</xdr:rowOff>
    </xdr:to>
    <xdr:sp macro="" textlink="">
      <xdr:nvSpPr>
        <xdr:cNvPr id="154" name="楕円 153"/>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5" name="テキスト ボックス 15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本市の扶助費の経常収支比率は、地域や各家庭での扶助機能を利かした地域福祉を進めているほか、各種手当の特別加算を見直してきたため、類似団体平均を大きく下回っている。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今後も、効率的で質の高い住民サービスの提供に努める。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114300</xdr:rowOff>
    </xdr:to>
    <xdr:cxnSp macro="">
      <xdr:nvCxnSpPr>
        <xdr:cNvPr id="188" name="直線コネクタ 187"/>
        <xdr:cNvCxnSpPr/>
      </xdr:nvCxnSpPr>
      <xdr:spPr>
        <a:xfrm flipV="1">
          <a:off x="3987800" y="9232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165100</xdr:rowOff>
    </xdr:to>
    <xdr:cxnSp macro="">
      <xdr:nvCxnSpPr>
        <xdr:cNvPr id="191" name="直線コネクタ 190"/>
        <xdr:cNvCxnSpPr/>
      </xdr:nvCxnSpPr>
      <xdr:spPr>
        <a:xfrm flipV="1">
          <a:off x="3098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165100</xdr:rowOff>
    </xdr:to>
    <xdr:cxnSp macro="">
      <xdr:nvCxnSpPr>
        <xdr:cNvPr id="194" name="直線コネクタ 193"/>
        <xdr:cNvCxnSpPr/>
      </xdr:nvCxnSpPr>
      <xdr:spPr>
        <a:xfrm>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38100</xdr:rowOff>
    </xdr:from>
    <xdr:to>
      <xdr:col>11</xdr:col>
      <xdr:colOff>9525</xdr:colOff>
      <xdr:row>54</xdr:row>
      <xdr:rowOff>127000</xdr:rowOff>
    </xdr:to>
    <xdr:cxnSp macro="">
      <xdr:nvCxnSpPr>
        <xdr:cNvPr id="197" name="直線コネクタ 196"/>
        <xdr:cNvCxnSpPr/>
      </xdr:nvCxnSpPr>
      <xdr:spPr>
        <a:xfrm>
          <a:off x="1320800" y="929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8"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9" name="楕円 208"/>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0" name="テキスト ボックス 209"/>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1" name="楕円 210"/>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2" name="テキスト ボックス 211"/>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158750</xdr:rowOff>
    </xdr:from>
    <xdr:to>
      <xdr:col>6</xdr:col>
      <xdr:colOff>171450</xdr:colOff>
      <xdr:row>54</xdr:row>
      <xdr:rowOff>88900</xdr:rowOff>
    </xdr:to>
    <xdr:sp macro="" textlink="">
      <xdr:nvSpPr>
        <xdr:cNvPr id="215" name="楕円 214"/>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99077</xdr:rowOff>
    </xdr:from>
    <xdr:ext cx="762000" cy="259045"/>
    <xdr:sp macro="" textlink="">
      <xdr:nvSpPr>
        <xdr:cNvPr id="216" name="テキスト ボックス 215"/>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本市のその他の経常収支比率は、簡易水道事業及び下水道事業の法適化に伴う繰出金の減などから、前年度より減少した。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今後も、経費の縮減に努めながら、適切な財政運営を行う。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57</xdr:row>
      <xdr:rowOff>107950</xdr:rowOff>
    </xdr:to>
    <xdr:cxnSp macro="">
      <xdr:nvCxnSpPr>
        <xdr:cNvPr id="249" name="直線コネクタ 248"/>
        <xdr:cNvCxnSpPr/>
      </xdr:nvCxnSpPr>
      <xdr:spPr>
        <a:xfrm flipV="1">
          <a:off x="15671800" y="951484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153670</xdr:rowOff>
    </xdr:to>
    <xdr:cxnSp macro="">
      <xdr:nvCxnSpPr>
        <xdr:cNvPr id="252" name="直線コネクタ 251"/>
        <xdr:cNvCxnSpPr/>
      </xdr:nvCxnSpPr>
      <xdr:spPr>
        <a:xfrm flipV="1">
          <a:off x="14782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58</xdr:row>
      <xdr:rowOff>73660</xdr:rowOff>
    </xdr:to>
    <xdr:cxnSp macro="">
      <xdr:nvCxnSpPr>
        <xdr:cNvPr id="255" name="直線コネクタ 254"/>
        <xdr:cNvCxnSpPr/>
      </xdr:nvCxnSpPr>
      <xdr:spPr>
        <a:xfrm flipV="1">
          <a:off x="13893800" y="9926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73660</xdr:rowOff>
    </xdr:to>
    <xdr:cxnSp macro="">
      <xdr:nvCxnSpPr>
        <xdr:cNvPr id="258" name="直線コネクタ 257"/>
        <xdr:cNvCxnSpPr/>
      </xdr:nvCxnSpPr>
      <xdr:spPr>
        <a:xfrm>
          <a:off x="13004800" y="994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68" name="楕円 267"/>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69"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0" name="楕円 269"/>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1" name="テキスト ボックス 270"/>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2" name="楕円 271"/>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3" name="テキスト ボックス 272"/>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4" name="楕円 273"/>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5" name="テキスト ボックス 274"/>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76" name="楕円 275"/>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77" name="テキスト ボックス 276"/>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本市の補助費等の経常収支比率は、簡易水道事業及び下水道事業の法適化に伴う補助金の増などから、前年度より増加した。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今後も、事業の見直しや必要性の低い補助金を廃止等を行い、経費の縮減に努める。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36</xdr:row>
      <xdr:rowOff>62992</xdr:rowOff>
    </xdr:to>
    <xdr:cxnSp macro="">
      <xdr:nvCxnSpPr>
        <xdr:cNvPr id="307" name="直線コネクタ 306"/>
        <xdr:cNvCxnSpPr/>
      </xdr:nvCxnSpPr>
      <xdr:spPr>
        <a:xfrm>
          <a:off x="15671800" y="601573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14986</xdr:rowOff>
    </xdr:to>
    <xdr:cxnSp macro="">
      <xdr:nvCxnSpPr>
        <xdr:cNvPr id="310" name="直線コネクタ 309"/>
        <xdr:cNvCxnSpPr/>
      </xdr:nvCxnSpPr>
      <xdr:spPr>
        <a:xfrm>
          <a:off x="14782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34</xdr:row>
      <xdr:rowOff>163576</xdr:rowOff>
    </xdr:to>
    <xdr:cxnSp macro="">
      <xdr:nvCxnSpPr>
        <xdr:cNvPr id="313" name="直線コネクタ 312"/>
        <xdr:cNvCxnSpPr/>
      </xdr:nvCxnSpPr>
      <xdr:spPr>
        <a:xfrm>
          <a:off x="13893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159004</xdr:rowOff>
    </xdr:to>
    <xdr:cxnSp macro="">
      <xdr:nvCxnSpPr>
        <xdr:cNvPr id="316" name="直線コネクタ 315"/>
        <xdr:cNvCxnSpPr/>
      </xdr:nvCxnSpPr>
      <xdr:spPr>
        <a:xfrm>
          <a:off x="13004800" y="59608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6" name="楕円 325"/>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7"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8" name="楕円 327"/>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9" name="テキスト ボックス 328"/>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0" name="楕円 329"/>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1" name="テキスト ボックス 330"/>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32" name="楕円 331"/>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33" name="テキスト ボックス 332"/>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34" name="楕円 333"/>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5" name="テキスト ボックス 334"/>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本市の公債費の経常収支比率は、ほぼ横ばいで推移しており、令和２年度については、新規発行を抑制したことにより前年度より減少した。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今後も、繰上償還を実施し、地方債の新規発行はできるだけ計画的なものに限定することで、地方債残高の縮減に努める。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104140</xdr:rowOff>
    </xdr:to>
    <xdr:cxnSp macro="">
      <xdr:nvCxnSpPr>
        <xdr:cNvPr id="367" name="直線コネクタ 366"/>
        <xdr:cNvCxnSpPr/>
      </xdr:nvCxnSpPr>
      <xdr:spPr>
        <a:xfrm flipV="1">
          <a:off x="3987800" y="129438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104140</xdr:rowOff>
    </xdr:to>
    <xdr:cxnSp macro="">
      <xdr:nvCxnSpPr>
        <xdr:cNvPr id="370" name="直線コネクタ 369"/>
        <xdr:cNvCxnSpPr/>
      </xdr:nvCxnSpPr>
      <xdr:spPr>
        <a:xfrm>
          <a:off x="3098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86995</xdr:rowOff>
    </xdr:from>
    <xdr:to>
      <xdr:col>15</xdr:col>
      <xdr:colOff>98425</xdr:colOff>
      <xdr:row>75</xdr:row>
      <xdr:rowOff>96520</xdr:rowOff>
    </xdr:to>
    <xdr:cxnSp macro="">
      <xdr:nvCxnSpPr>
        <xdr:cNvPr id="373" name="直線コネクタ 372"/>
        <xdr:cNvCxnSpPr/>
      </xdr:nvCxnSpPr>
      <xdr:spPr>
        <a:xfrm>
          <a:off x="2209800" y="129457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86995</xdr:rowOff>
    </xdr:from>
    <xdr:to>
      <xdr:col>11</xdr:col>
      <xdr:colOff>9525</xdr:colOff>
      <xdr:row>75</xdr:row>
      <xdr:rowOff>102235</xdr:rowOff>
    </xdr:to>
    <xdr:cxnSp macro="">
      <xdr:nvCxnSpPr>
        <xdr:cNvPr id="376" name="直線コネクタ 375"/>
        <xdr:cNvCxnSpPr/>
      </xdr:nvCxnSpPr>
      <xdr:spPr>
        <a:xfrm flipV="1">
          <a:off x="1320800" y="129457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6" name="楕円 385"/>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6367</xdr:rowOff>
    </xdr:from>
    <xdr:ext cx="762000" cy="259045"/>
    <xdr:sp macro="" textlink="">
      <xdr:nvSpPr>
        <xdr:cNvPr id="387" name="公債費該当値テキスト"/>
        <xdr:cNvSpPr txBox="1"/>
      </xdr:nvSpPr>
      <xdr:spPr>
        <a:xfrm>
          <a:off x="49149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8" name="楕円 387"/>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139716</xdr:rowOff>
    </xdr:from>
    <xdr:ext cx="736600" cy="259045"/>
    <xdr:sp macro="" textlink="">
      <xdr:nvSpPr>
        <xdr:cNvPr id="389" name="テキスト ボックス 388"/>
        <xdr:cNvSpPr txBox="1"/>
      </xdr:nvSpPr>
      <xdr:spPr>
        <a:xfrm>
          <a:off x="3606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90" name="楕円 389"/>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132097</xdr:rowOff>
    </xdr:from>
    <xdr:ext cx="762000" cy="259045"/>
    <xdr:sp macro="" textlink="">
      <xdr:nvSpPr>
        <xdr:cNvPr id="391" name="テキスト ボックス 390"/>
        <xdr:cNvSpPr txBox="1"/>
      </xdr:nvSpPr>
      <xdr:spPr>
        <a:xfrm>
          <a:off x="2717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36195</xdr:rowOff>
    </xdr:from>
    <xdr:to>
      <xdr:col>11</xdr:col>
      <xdr:colOff>60325</xdr:colOff>
      <xdr:row>75</xdr:row>
      <xdr:rowOff>137795</xdr:rowOff>
    </xdr:to>
    <xdr:sp macro="" textlink="">
      <xdr:nvSpPr>
        <xdr:cNvPr id="392" name="楕円 391"/>
        <xdr:cNvSpPr/>
      </xdr:nvSpPr>
      <xdr:spPr>
        <a:xfrm>
          <a:off x="2159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122572</xdr:rowOff>
    </xdr:from>
    <xdr:ext cx="762000" cy="259045"/>
    <xdr:sp macro="" textlink="">
      <xdr:nvSpPr>
        <xdr:cNvPr id="393" name="テキスト ボックス 392"/>
        <xdr:cNvSpPr txBox="1"/>
      </xdr:nvSpPr>
      <xdr:spPr>
        <a:xfrm>
          <a:off x="1828800" y="1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51435</xdr:rowOff>
    </xdr:from>
    <xdr:to>
      <xdr:col>6</xdr:col>
      <xdr:colOff>171450</xdr:colOff>
      <xdr:row>75</xdr:row>
      <xdr:rowOff>153036</xdr:rowOff>
    </xdr:to>
    <xdr:sp macro="" textlink="">
      <xdr:nvSpPr>
        <xdr:cNvPr id="394" name="楕円 393"/>
        <xdr:cNvSpPr/>
      </xdr:nvSpPr>
      <xdr:spPr>
        <a:xfrm>
          <a:off x="1270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137813</xdr:rowOff>
    </xdr:from>
    <xdr:ext cx="762000" cy="259045"/>
    <xdr:sp macro="" textlink="">
      <xdr:nvSpPr>
        <xdr:cNvPr id="395" name="テキスト ボックス 394"/>
        <xdr:cNvSpPr txBox="1"/>
      </xdr:nvSpPr>
      <xdr:spPr>
        <a:xfrm>
          <a:off x="939800" y="129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本市の公債費以外の経常収支比率は、近年はほぼ横ばいであり、類似団体平均を大きく下回っている。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今後も、経費の縮減に努めながら、適切な財政運営を行う。</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35560</xdr:rowOff>
    </xdr:from>
    <xdr:to>
      <xdr:col>82</xdr:col>
      <xdr:colOff>107950</xdr:colOff>
      <xdr:row>74</xdr:row>
      <xdr:rowOff>108712</xdr:rowOff>
    </xdr:to>
    <xdr:cxnSp macro="">
      <xdr:nvCxnSpPr>
        <xdr:cNvPr id="426" name="直線コネクタ 425"/>
        <xdr:cNvCxnSpPr/>
      </xdr:nvCxnSpPr>
      <xdr:spPr>
        <a:xfrm flipV="1">
          <a:off x="15671800" y="127228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108712</xdr:rowOff>
    </xdr:from>
    <xdr:to>
      <xdr:col>78</xdr:col>
      <xdr:colOff>69850</xdr:colOff>
      <xdr:row>74</xdr:row>
      <xdr:rowOff>113284</xdr:rowOff>
    </xdr:to>
    <xdr:cxnSp macro="">
      <xdr:nvCxnSpPr>
        <xdr:cNvPr id="429" name="直線コネクタ 428"/>
        <xdr:cNvCxnSpPr/>
      </xdr:nvCxnSpPr>
      <xdr:spPr>
        <a:xfrm flipV="1">
          <a:off x="14782800" y="12796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85852</xdr:rowOff>
    </xdr:from>
    <xdr:to>
      <xdr:col>73</xdr:col>
      <xdr:colOff>180975</xdr:colOff>
      <xdr:row>74</xdr:row>
      <xdr:rowOff>113284</xdr:rowOff>
    </xdr:to>
    <xdr:cxnSp macro="">
      <xdr:nvCxnSpPr>
        <xdr:cNvPr id="432" name="直線コネクタ 431"/>
        <xdr:cNvCxnSpPr/>
      </xdr:nvCxnSpPr>
      <xdr:spPr>
        <a:xfrm>
          <a:off x="13893800" y="12773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74422</xdr:rowOff>
    </xdr:from>
    <xdr:to>
      <xdr:col>69</xdr:col>
      <xdr:colOff>92075</xdr:colOff>
      <xdr:row>74</xdr:row>
      <xdr:rowOff>85852</xdr:rowOff>
    </xdr:to>
    <xdr:cxnSp macro="">
      <xdr:nvCxnSpPr>
        <xdr:cNvPr id="435" name="直線コネクタ 434"/>
        <xdr:cNvCxnSpPr/>
      </xdr:nvCxnSpPr>
      <xdr:spPr>
        <a:xfrm>
          <a:off x="13004800" y="1259027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156210</xdr:rowOff>
    </xdr:from>
    <xdr:to>
      <xdr:col>82</xdr:col>
      <xdr:colOff>158750</xdr:colOff>
      <xdr:row>74</xdr:row>
      <xdr:rowOff>86360</xdr:rowOff>
    </xdr:to>
    <xdr:sp macro="" textlink="">
      <xdr:nvSpPr>
        <xdr:cNvPr id="445" name="楕円 444"/>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1287</xdr:rowOff>
    </xdr:from>
    <xdr:ext cx="762000" cy="259045"/>
    <xdr:sp macro="" textlink="">
      <xdr:nvSpPr>
        <xdr:cNvPr id="446" name="公債費以外該当値テキスト"/>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57912</xdr:rowOff>
    </xdr:from>
    <xdr:to>
      <xdr:col>78</xdr:col>
      <xdr:colOff>120650</xdr:colOff>
      <xdr:row>74</xdr:row>
      <xdr:rowOff>159512</xdr:rowOff>
    </xdr:to>
    <xdr:sp macro="" textlink="">
      <xdr:nvSpPr>
        <xdr:cNvPr id="447" name="楕円 446"/>
        <xdr:cNvSpPr/>
      </xdr:nvSpPr>
      <xdr:spPr>
        <a:xfrm>
          <a:off x="15621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169689</xdr:rowOff>
    </xdr:from>
    <xdr:ext cx="736600" cy="259045"/>
    <xdr:sp macro="" textlink="">
      <xdr:nvSpPr>
        <xdr:cNvPr id="448" name="テキスト ボックス 447"/>
        <xdr:cNvSpPr txBox="1"/>
      </xdr:nvSpPr>
      <xdr:spPr>
        <a:xfrm>
          <a:off x="15290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62484</xdr:rowOff>
    </xdr:from>
    <xdr:to>
      <xdr:col>74</xdr:col>
      <xdr:colOff>31750</xdr:colOff>
      <xdr:row>74</xdr:row>
      <xdr:rowOff>164084</xdr:rowOff>
    </xdr:to>
    <xdr:sp macro="" textlink="">
      <xdr:nvSpPr>
        <xdr:cNvPr id="449" name="楕円 448"/>
        <xdr:cNvSpPr/>
      </xdr:nvSpPr>
      <xdr:spPr>
        <a:xfrm>
          <a:off x="14732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2811</xdr:rowOff>
    </xdr:from>
    <xdr:ext cx="762000" cy="259045"/>
    <xdr:sp macro="" textlink="">
      <xdr:nvSpPr>
        <xdr:cNvPr id="450" name="テキスト ボックス 449"/>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35052</xdr:rowOff>
    </xdr:from>
    <xdr:to>
      <xdr:col>69</xdr:col>
      <xdr:colOff>142875</xdr:colOff>
      <xdr:row>74</xdr:row>
      <xdr:rowOff>136652</xdr:rowOff>
    </xdr:to>
    <xdr:sp macro="" textlink="">
      <xdr:nvSpPr>
        <xdr:cNvPr id="451" name="楕円 450"/>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146829</xdr:rowOff>
    </xdr:from>
    <xdr:ext cx="762000" cy="259045"/>
    <xdr:sp macro="" textlink="">
      <xdr:nvSpPr>
        <xdr:cNvPr id="452" name="テキスト ボックス 451"/>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23622</xdr:rowOff>
    </xdr:from>
    <xdr:to>
      <xdr:col>65</xdr:col>
      <xdr:colOff>53975</xdr:colOff>
      <xdr:row>73</xdr:row>
      <xdr:rowOff>125222</xdr:rowOff>
    </xdr:to>
    <xdr:sp macro="" textlink="">
      <xdr:nvSpPr>
        <xdr:cNvPr id="453" name="楕円 452"/>
        <xdr:cNvSpPr/>
      </xdr:nvSpPr>
      <xdr:spPr>
        <a:xfrm>
          <a:off x="12954000" y="125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135399</xdr:rowOff>
    </xdr:from>
    <xdr:ext cx="762000" cy="259045"/>
    <xdr:sp macro="" textlink="">
      <xdr:nvSpPr>
        <xdr:cNvPr id="454" name="テキスト ボックス 453"/>
        <xdr:cNvSpPr txBox="1"/>
      </xdr:nvSpPr>
      <xdr:spPr>
        <a:xfrm>
          <a:off x="12623800" y="123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44704</xdr:rowOff>
    </xdr:from>
    <xdr:to>
      <xdr:col>29</xdr:col>
      <xdr:colOff>127000</xdr:colOff>
      <xdr:row>15</xdr:row>
      <xdr:rowOff>152353</xdr:rowOff>
    </xdr:to>
    <xdr:cxnSp macro="">
      <xdr:nvCxnSpPr>
        <xdr:cNvPr id="52" name="直線コネクタ 51"/>
        <xdr:cNvCxnSpPr/>
      </xdr:nvCxnSpPr>
      <xdr:spPr bwMode="auto">
        <a:xfrm flipV="1">
          <a:off x="5003800" y="2664079"/>
          <a:ext cx="647700" cy="107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152353</xdr:rowOff>
    </xdr:from>
    <xdr:to>
      <xdr:col>26</xdr:col>
      <xdr:colOff>50800</xdr:colOff>
      <xdr:row>15</xdr:row>
      <xdr:rowOff>166058</xdr:rowOff>
    </xdr:to>
    <xdr:cxnSp macro="">
      <xdr:nvCxnSpPr>
        <xdr:cNvPr id="55" name="直線コネクタ 54"/>
        <xdr:cNvCxnSpPr/>
      </xdr:nvCxnSpPr>
      <xdr:spPr bwMode="auto">
        <a:xfrm flipV="1">
          <a:off x="4305300" y="2771728"/>
          <a:ext cx="698500" cy="13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166058</xdr:rowOff>
    </xdr:from>
    <xdr:to>
      <xdr:col>22</xdr:col>
      <xdr:colOff>114300</xdr:colOff>
      <xdr:row>16</xdr:row>
      <xdr:rowOff>86244</xdr:rowOff>
    </xdr:to>
    <xdr:cxnSp macro="">
      <xdr:nvCxnSpPr>
        <xdr:cNvPr id="58" name="直線コネクタ 57"/>
        <xdr:cNvCxnSpPr/>
      </xdr:nvCxnSpPr>
      <xdr:spPr bwMode="auto">
        <a:xfrm flipV="1">
          <a:off x="3606800" y="2785433"/>
          <a:ext cx="698500" cy="9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86244</xdr:rowOff>
    </xdr:from>
    <xdr:to>
      <xdr:col>18</xdr:col>
      <xdr:colOff>177800</xdr:colOff>
      <xdr:row>16</xdr:row>
      <xdr:rowOff>127610</xdr:rowOff>
    </xdr:to>
    <xdr:cxnSp macro="">
      <xdr:nvCxnSpPr>
        <xdr:cNvPr id="61" name="直線コネクタ 60"/>
        <xdr:cNvCxnSpPr/>
      </xdr:nvCxnSpPr>
      <xdr:spPr bwMode="auto">
        <a:xfrm flipV="1">
          <a:off x="2908300" y="2877069"/>
          <a:ext cx="698500" cy="41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165354</xdr:rowOff>
    </xdr:from>
    <xdr:to>
      <xdr:col>29</xdr:col>
      <xdr:colOff>177800</xdr:colOff>
      <xdr:row>15</xdr:row>
      <xdr:rowOff>95504</xdr:rowOff>
    </xdr:to>
    <xdr:sp macro="" textlink="">
      <xdr:nvSpPr>
        <xdr:cNvPr id="71" name="楕円 70"/>
        <xdr:cNvSpPr/>
      </xdr:nvSpPr>
      <xdr:spPr bwMode="auto">
        <a:xfrm>
          <a:off x="5600700" y="261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10431</xdr:rowOff>
    </xdr:from>
    <xdr:ext cx="762000" cy="259045"/>
    <xdr:sp macro="" textlink="">
      <xdr:nvSpPr>
        <xdr:cNvPr id="72" name="人口1人当たり決算額の推移該当値テキスト130"/>
        <xdr:cNvSpPr txBox="1"/>
      </xdr:nvSpPr>
      <xdr:spPr>
        <a:xfrm>
          <a:off x="5740400" y="24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101553</xdr:rowOff>
    </xdr:from>
    <xdr:to>
      <xdr:col>26</xdr:col>
      <xdr:colOff>101600</xdr:colOff>
      <xdr:row>16</xdr:row>
      <xdr:rowOff>31703</xdr:rowOff>
    </xdr:to>
    <xdr:sp macro="" textlink="">
      <xdr:nvSpPr>
        <xdr:cNvPr id="73" name="楕円 72"/>
        <xdr:cNvSpPr/>
      </xdr:nvSpPr>
      <xdr:spPr bwMode="auto">
        <a:xfrm>
          <a:off x="4953000" y="272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41880</xdr:rowOff>
    </xdr:from>
    <xdr:ext cx="736600" cy="259045"/>
    <xdr:sp macro="" textlink="">
      <xdr:nvSpPr>
        <xdr:cNvPr id="74" name="テキスト ボックス 73"/>
        <xdr:cNvSpPr txBox="1"/>
      </xdr:nvSpPr>
      <xdr:spPr>
        <a:xfrm>
          <a:off x="4622800" y="248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115258</xdr:rowOff>
    </xdr:from>
    <xdr:to>
      <xdr:col>22</xdr:col>
      <xdr:colOff>165100</xdr:colOff>
      <xdr:row>16</xdr:row>
      <xdr:rowOff>45408</xdr:rowOff>
    </xdr:to>
    <xdr:sp macro="" textlink="">
      <xdr:nvSpPr>
        <xdr:cNvPr id="75" name="楕円 74"/>
        <xdr:cNvSpPr/>
      </xdr:nvSpPr>
      <xdr:spPr bwMode="auto">
        <a:xfrm>
          <a:off x="4254500" y="273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55585</xdr:rowOff>
    </xdr:from>
    <xdr:ext cx="762000" cy="259045"/>
    <xdr:sp macro="" textlink="">
      <xdr:nvSpPr>
        <xdr:cNvPr id="76" name="テキスト ボックス 75"/>
        <xdr:cNvSpPr txBox="1"/>
      </xdr:nvSpPr>
      <xdr:spPr>
        <a:xfrm>
          <a:off x="3924300" y="250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35444</xdr:rowOff>
    </xdr:from>
    <xdr:to>
      <xdr:col>19</xdr:col>
      <xdr:colOff>38100</xdr:colOff>
      <xdr:row>16</xdr:row>
      <xdr:rowOff>137044</xdr:rowOff>
    </xdr:to>
    <xdr:sp macro="" textlink="">
      <xdr:nvSpPr>
        <xdr:cNvPr id="77" name="楕円 76"/>
        <xdr:cNvSpPr/>
      </xdr:nvSpPr>
      <xdr:spPr bwMode="auto">
        <a:xfrm>
          <a:off x="3556000" y="2826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147221</xdr:rowOff>
    </xdr:from>
    <xdr:ext cx="762000" cy="259045"/>
    <xdr:sp macro="" textlink="">
      <xdr:nvSpPr>
        <xdr:cNvPr id="78" name="テキスト ボックス 77"/>
        <xdr:cNvSpPr txBox="1"/>
      </xdr:nvSpPr>
      <xdr:spPr>
        <a:xfrm>
          <a:off x="3225800" y="259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76810</xdr:rowOff>
    </xdr:from>
    <xdr:to>
      <xdr:col>15</xdr:col>
      <xdr:colOff>101600</xdr:colOff>
      <xdr:row>17</xdr:row>
      <xdr:rowOff>6960</xdr:rowOff>
    </xdr:to>
    <xdr:sp macro="" textlink="">
      <xdr:nvSpPr>
        <xdr:cNvPr id="79" name="楕円 78"/>
        <xdr:cNvSpPr/>
      </xdr:nvSpPr>
      <xdr:spPr bwMode="auto">
        <a:xfrm>
          <a:off x="2857500" y="2867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17137</xdr:rowOff>
    </xdr:from>
    <xdr:ext cx="762000" cy="259045"/>
    <xdr:sp macro="" textlink="">
      <xdr:nvSpPr>
        <xdr:cNvPr id="80" name="テキスト ボックス 79"/>
        <xdr:cNvSpPr txBox="1"/>
      </xdr:nvSpPr>
      <xdr:spPr>
        <a:xfrm>
          <a:off x="2527300" y="263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273369</xdr:rowOff>
    </xdr:from>
    <xdr:to>
      <xdr:col>29</xdr:col>
      <xdr:colOff>127000</xdr:colOff>
      <xdr:row>37</xdr:row>
      <xdr:rowOff>293672</xdr:rowOff>
    </xdr:to>
    <xdr:cxnSp macro="">
      <xdr:nvCxnSpPr>
        <xdr:cNvPr id="114" name="直線コネクタ 113"/>
        <xdr:cNvCxnSpPr/>
      </xdr:nvCxnSpPr>
      <xdr:spPr bwMode="auto">
        <a:xfrm>
          <a:off x="5003800" y="7398069"/>
          <a:ext cx="647700" cy="20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278449</xdr:rowOff>
    </xdr:from>
    <xdr:ext cx="762000" cy="259045"/>
    <xdr:sp macro="" textlink="">
      <xdr:nvSpPr>
        <xdr:cNvPr id="115" name="人口1人当たり決算額の推移平均値テキスト445"/>
        <xdr:cNvSpPr txBox="1"/>
      </xdr:nvSpPr>
      <xdr:spPr>
        <a:xfrm>
          <a:off x="5740400" y="740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273369</xdr:rowOff>
    </xdr:from>
    <xdr:to>
      <xdr:col>26</xdr:col>
      <xdr:colOff>50800</xdr:colOff>
      <xdr:row>37</xdr:row>
      <xdr:rowOff>283343</xdr:rowOff>
    </xdr:to>
    <xdr:cxnSp macro="">
      <xdr:nvCxnSpPr>
        <xdr:cNvPr id="117" name="直線コネクタ 116"/>
        <xdr:cNvCxnSpPr/>
      </xdr:nvCxnSpPr>
      <xdr:spPr bwMode="auto">
        <a:xfrm flipV="1">
          <a:off x="4305300" y="7398069"/>
          <a:ext cx="698500" cy="9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283343</xdr:rowOff>
    </xdr:from>
    <xdr:to>
      <xdr:col>22</xdr:col>
      <xdr:colOff>114300</xdr:colOff>
      <xdr:row>37</xdr:row>
      <xdr:rowOff>286700</xdr:rowOff>
    </xdr:to>
    <xdr:cxnSp macro="">
      <xdr:nvCxnSpPr>
        <xdr:cNvPr id="120" name="直線コネクタ 119"/>
        <xdr:cNvCxnSpPr/>
      </xdr:nvCxnSpPr>
      <xdr:spPr bwMode="auto">
        <a:xfrm flipV="1">
          <a:off x="3606800" y="7408043"/>
          <a:ext cx="698500" cy="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286498</xdr:rowOff>
    </xdr:from>
    <xdr:to>
      <xdr:col>18</xdr:col>
      <xdr:colOff>177800</xdr:colOff>
      <xdr:row>37</xdr:row>
      <xdr:rowOff>286700</xdr:rowOff>
    </xdr:to>
    <xdr:cxnSp macro="">
      <xdr:nvCxnSpPr>
        <xdr:cNvPr id="123" name="直線コネクタ 122"/>
        <xdr:cNvCxnSpPr/>
      </xdr:nvCxnSpPr>
      <xdr:spPr bwMode="auto">
        <a:xfrm>
          <a:off x="2908300" y="7411198"/>
          <a:ext cx="698500" cy="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242872</xdr:rowOff>
    </xdr:from>
    <xdr:to>
      <xdr:col>29</xdr:col>
      <xdr:colOff>177800</xdr:colOff>
      <xdr:row>38</xdr:row>
      <xdr:rowOff>1572</xdr:rowOff>
    </xdr:to>
    <xdr:sp macro="" textlink="">
      <xdr:nvSpPr>
        <xdr:cNvPr id="133" name="楕円 132"/>
        <xdr:cNvSpPr/>
      </xdr:nvSpPr>
      <xdr:spPr bwMode="auto">
        <a:xfrm>
          <a:off x="5600700" y="736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87949</xdr:rowOff>
    </xdr:from>
    <xdr:ext cx="762000" cy="259045"/>
    <xdr:sp macro="" textlink="">
      <xdr:nvSpPr>
        <xdr:cNvPr id="134" name="人口1人当たり決算額の推移該当値テキスト445"/>
        <xdr:cNvSpPr txBox="1"/>
      </xdr:nvSpPr>
      <xdr:spPr>
        <a:xfrm>
          <a:off x="5740400" y="72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222569</xdr:rowOff>
    </xdr:from>
    <xdr:to>
      <xdr:col>26</xdr:col>
      <xdr:colOff>101600</xdr:colOff>
      <xdr:row>37</xdr:row>
      <xdr:rowOff>324169</xdr:rowOff>
    </xdr:to>
    <xdr:sp macro="" textlink="">
      <xdr:nvSpPr>
        <xdr:cNvPr id="135" name="楕円 134"/>
        <xdr:cNvSpPr/>
      </xdr:nvSpPr>
      <xdr:spPr bwMode="auto">
        <a:xfrm>
          <a:off x="4953000" y="734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162896</xdr:rowOff>
    </xdr:from>
    <xdr:ext cx="736600" cy="259045"/>
    <xdr:sp macro="" textlink="">
      <xdr:nvSpPr>
        <xdr:cNvPr id="136" name="テキスト ボックス 135"/>
        <xdr:cNvSpPr txBox="1"/>
      </xdr:nvSpPr>
      <xdr:spPr>
        <a:xfrm>
          <a:off x="4622800" y="711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232543</xdr:rowOff>
    </xdr:from>
    <xdr:to>
      <xdr:col>22</xdr:col>
      <xdr:colOff>165100</xdr:colOff>
      <xdr:row>37</xdr:row>
      <xdr:rowOff>334143</xdr:rowOff>
    </xdr:to>
    <xdr:sp macro="" textlink="">
      <xdr:nvSpPr>
        <xdr:cNvPr id="137" name="楕円 136"/>
        <xdr:cNvSpPr/>
      </xdr:nvSpPr>
      <xdr:spPr bwMode="auto">
        <a:xfrm>
          <a:off x="4254500" y="735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1420</xdr:rowOff>
    </xdr:from>
    <xdr:ext cx="762000" cy="259045"/>
    <xdr:sp macro="" textlink="">
      <xdr:nvSpPr>
        <xdr:cNvPr id="138" name="テキスト ボックス 137"/>
        <xdr:cNvSpPr txBox="1"/>
      </xdr:nvSpPr>
      <xdr:spPr>
        <a:xfrm>
          <a:off x="3924300" y="712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235900</xdr:rowOff>
    </xdr:from>
    <xdr:to>
      <xdr:col>19</xdr:col>
      <xdr:colOff>38100</xdr:colOff>
      <xdr:row>37</xdr:row>
      <xdr:rowOff>337500</xdr:rowOff>
    </xdr:to>
    <xdr:sp macro="" textlink="">
      <xdr:nvSpPr>
        <xdr:cNvPr id="139" name="楕円 138"/>
        <xdr:cNvSpPr/>
      </xdr:nvSpPr>
      <xdr:spPr bwMode="auto">
        <a:xfrm>
          <a:off x="3556000" y="736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4777</xdr:rowOff>
    </xdr:from>
    <xdr:ext cx="762000" cy="259045"/>
    <xdr:sp macro="" textlink="">
      <xdr:nvSpPr>
        <xdr:cNvPr id="140" name="テキスト ボックス 139"/>
        <xdr:cNvSpPr txBox="1"/>
      </xdr:nvSpPr>
      <xdr:spPr>
        <a:xfrm>
          <a:off x="3225800" y="71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235698</xdr:rowOff>
    </xdr:from>
    <xdr:to>
      <xdr:col>15</xdr:col>
      <xdr:colOff>101600</xdr:colOff>
      <xdr:row>37</xdr:row>
      <xdr:rowOff>337298</xdr:rowOff>
    </xdr:to>
    <xdr:sp macro="" textlink="">
      <xdr:nvSpPr>
        <xdr:cNvPr id="141" name="楕円 140"/>
        <xdr:cNvSpPr/>
      </xdr:nvSpPr>
      <xdr:spPr bwMode="auto">
        <a:xfrm>
          <a:off x="2857500" y="736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4575</xdr:rowOff>
    </xdr:from>
    <xdr:ext cx="762000" cy="259045"/>
    <xdr:sp macro="" textlink="">
      <xdr:nvSpPr>
        <xdr:cNvPr id="142" name="テキスト ボックス 141"/>
        <xdr:cNvSpPr txBox="1"/>
      </xdr:nvSpPr>
      <xdr:spPr>
        <a:xfrm>
          <a:off x="2527300" y="712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1702</xdr:rowOff>
    </xdr:from>
    <xdr:to>
      <xdr:col>24</xdr:col>
      <xdr:colOff>63500</xdr:colOff>
      <xdr:row>33</xdr:row>
      <xdr:rowOff>47901</xdr:rowOff>
    </xdr:to>
    <xdr:cxnSp macro="">
      <xdr:nvCxnSpPr>
        <xdr:cNvPr id="63" name="直線コネクタ 62"/>
        <xdr:cNvCxnSpPr/>
      </xdr:nvCxnSpPr>
      <xdr:spPr>
        <a:xfrm flipV="1">
          <a:off x="3797300" y="5488102"/>
          <a:ext cx="838200" cy="2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47901</xdr:rowOff>
    </xdr:from>
    <xdr:to>
      <xdr:col>19</xdr:col>
      <xdr:colOff>177800</xdr:colOff>
      <xdr:row>33</xdr:row>
      <xdr:rowOff>68203</xdr:rowOff>
    </xdr:to>
    <xdr:cxnSp macro="">
      <xdr:nvCxnSpPr>
        <xdr:cNvPr id="66" name="直線コネクタ 65"/>
        <xdr:cNvCxnSpPr/>
      </xdr:nvCxnSpPr>
      <xdr:spPr>
        <a:xfrm flipV="1">
          <a:off x="2908300" y="5705751"/>
          <a:ext cx="889000" cy="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68203</xdr:rowOff>
    </xdr:from>
    <xdr:to>
      <xdr:col>15</xdr:col>
      <xdr:colOff>50800</xdr:colOff>
      <xdr:row>33</xdr:row>
      <xdr:rowOff>142694</xdr:rowOff>
    </xdr:to>
    <xdr:cxnSp macro="">
      <xdr:nvCxnSpPr>
        <xdr:cNvPr id="69" name="直線コネクタ 68"/>
        <xdr:cNvCxnSpPr/>
      </xdr:nvCxnSpPr>
      <xdr:spPr>
        <a:xfrm flipV="1">
          <a:off x="2019300" y="5726053"/>
          <a:ext cx="8890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142694</xdr:rowOff>
    </xdr:from>
    <xdr:to>
      <xdr:col>10</xdr:col>
      <xdr:colOff>114300</xdr:colOff>
      <xdr:row>33</xdr:row>
      <xdr:rowOff>158510</xdr:rowOff>
    </xdr:to>
    <xdr:cxnSp macro="">
      <xdr:nvCxnSpPr>
        <xdr:cNvPr id="72" name="直線コネクタ 71"/>
        <xdr:cNvCxnSpPr/>
      </xdr:nvCxnSpPr>
      <xdr:spPr>
        <a:xfrm flipV="1">
          <a:off x="1130300" y="5800544"/>
          <a:ext cx="889000" cy="1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122352</xdr:rowOff>
    </xdr:from>
    <xdr:to>
      <xdr:col>24</xdr:col>
      <xdr:colOff>114300</xdr:colOff>
      <xdr:row>32</xdr:row>
      <xdr:rowOff>52502</xdr:rowOff>
    </xdr:to>
    <xdr:sp macro="" textlink="">
      <xdr:nvSpPr>
        <xdr:cNvPr id="82" name="楕円 81"/>
        <xdr:cNvSpPr/>
      </xdr:nvSpPr>
      <xdr:spPr>
        <a:xfrm>
          <a:off x="4584700" y="54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37279</xdr:rowOff>
    </xdr:from>
    <xdr:ext cx="599010" cy="259045"/>
    <xdr:sp macro="" textlink="">
      <xdr:nvSpPr>
        <xdr:cNvPr id="83" name="人件費該当値テキスト"/>
        <xdr:cNvSpPr txBox="1"/>
      </xdr:nvSpPr>
      <xdr:spPr>
        <a:xfrm>
          <a:off x="4686300" y="535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168551</xdr:rowOff>
    </xdr:from>
    <xdr:to>
      <xdr:col>20</xdr:col>
      <xdr:colOff>38100</xdr:colOff>
      <xdr:row>33</xdr:row>
      <xdr:rowOff>98701</xdr:rowOff>
    </xdr:to>
    <xdr:sp macro="" textlink="">
      <xdr:nvSpPr>
        <xdr:cNvPr id="84" name="楕円 83"/>
        <xdr:cNvSpPr/>
      </xdr:nvSpPr>
      <xdr:spPr>
        <a:xfrm>
          <a:off x="3746500" y="56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115228</xdr:rowOff>
    </xdr:from>
    <xdr:ext cx="599010" cy="259045"/>
    <xdr:sp macro="" textlink="">
      <xdr:nvSpPr>
        <xdr:cNvPr id="85" name="テキスト ボックス 84"/>
        <xdr:cNvSpPr txBox="1"/>
      </xdr:nvSpPr>
      <xdr:spPr>
        <a:xfrm>
          <a:off x="3497795" y="543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17403</xdr:rowOff>
    </xdr:from>
    <xdr:to>
      <xdr:col>15</xdr:col>
      <xdr:colOff>101600</xdr:colOff>
      <xdr:row>33</xdr:row>
      <xdr:rowOff>119003</xdr:rowOff>
    </xdr:to>
    <xdr:sp macro="" textlink="">
      <xdr:nvSpPr>
        <xdr:cNvPr id="86" name="楕円 85"/>
        <xdr:cNvSpPr/>
      </xdr:nvSpPr>
      <xdr:spPr>
        <a:xfrm>
          <a:off x="2857500" y="56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135530</xdr:rowOff>
    </xdr:from>
    <xdr:ext cx="599010" cy="259045"/>
    <xdr:sp macro="" textlink="">
      <xdr:nvSpPr>
        <xdr:cNvPr id="87" name="テキスト ボックス 86"/>
        <xdr:cNvSpPr txBox="1"/>
      </xdr:nvSpPr>
      <xdr:spPr>
        <a:xfrm>
          <a:off x="2608795" y="545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91894</xdr:rowOff>
    </xdr:from>
    <xdr:to>
      <xdr:col>10</xdr:col>
      <xdr:colOff>165100</xdr:colOff>
      <xdr:row>34</xdr:row>
      <xdr:rowOff>22044</xdr:rowOff>
    </xdr:to>
    <xdr:sp macro="" textlink="">
      <xdr:nvSpPr>
        <xdr:cNvPr id="88" name="楕円 87"/>
        <xdr:cNvSpPr/>
      </xdr:nvSpPr>
      <xdr:spPr>
        <a:xfrm>
          <a:off x="1968500" y="57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38571</xdr:rowOff>
    </xdr:from>
    <xdr:ext cx="599010" cy="259045"/>
    <xdr:sp macro="" textlink="">
      <xdr:nvSpPr>
        <xdr:cNvPr id="89" name="テキスト ボックス 88"/>
        <xdr:cNvSpPr txBox="1"/>
      </xdr:nvSpPr>
      <xdr:spPr>
        <a:xfrm>
          <a:off x="1719795" y="552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107710</xdr:rowOff>
    </xdr:from>
    <xdr:to>
      <xdr:col>6</xdr:col>
      <xdr:colOff>38100</xdr:colOff>
      <xdr:row>34</xdr:row>
      <xdr:rowOff>37860</xdr:rowOff>
    </xdr:to>
    <xdr:sp macro="" textlink="">
      <xdr:nvSpPr>
        <xdr:cNvPr id="90" name="楕円 89"/>
        <xdr:cNvSpPr/>
      </xdr:nvSpPr>
      <xdr:spPr>
        <a:xfrm>
          <a:off x="1079500" y="57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54387</xdr:rowOff>
    </xdr:from>
    <xdr:ext cx="599010" cy="259045"/>
    <xdr:sp macro="" textlink="">
      <xdr:nvSpPr>
        <xdr:cNvPr id="91" name="テキスト ボックス 90"/>
        <xdr:cNvSpPr txBox="1"/>
      </xdr:nvSpPr>
      <xdr:spPr>
        <a:xfrm>
          <a:off x="830795" y="554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24274</xdr:rowOff>
    </xdr:from>
    <xdr:to>
      <xdr:col>24</xdr:col>
      <xdr:colOff>63500</xdr:colOff>
      <xdr:row>57</xdr:row>
      <xdr:rowOff>57228</xdr:rowOff>
    </xdr:to>
    <xdr:cxnSp macro="">
      <xdr:nvCxnSpPr>
        <xdr:cNvPr id="122" name="直線コネクタ 121"/>
        <xdr:cNvCxnSpPr/>
      </xdr:nvCxnSpPr>
      <xdr:spPr>
        <a:xfrm flipV="1">
          <a:off x="3797300" y="9796924"/>
          <a:ext cx="838200" cy="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57228</xdr:rowOff>
    </xdr:from>
    <xdr:to>
      <xdr:col>19</xdr:col>
      <xdr:colOff>177800</xdr:colOff>
      <xdr:row>57</xdr:row>
      <xdr:rowOff>66721</xdr:rowOff>
    </xdr:to>
    <xdr:cxnSp macro="">
      <xdr:nvCxnSpPr>
        <xdr:cNvPr id="125" name="直線コネクタ 124"/>
        <xdr:cNvCxnSpPr/>
      </xdr:nvCxnSpPr>
      <xdr:spPr>
        <a:xfrm flipV="1">
          <a:off x="2908300" y="9829878"/>
          <a:ext cx="889000" cy="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66721</xdr:rowOff>
    </xdr:from>
    <xdr:to>
      <xdr:col>15</xdr:col>
      <xdr:colOff>50800</xdr:colOff>
      <xdr:row>57</xdr:row>
      <xdr:rowOff>73223</xdr:rowOff>
    </xdr:to>
    <xdr:cxnSp macro="">
      <xdr:nvCxnSpPr>
        <xdr:cNvPr id="128" name="直線コネクタ 127"/>
        <xdr:cNvCxnSpPr/>
      </xdr:nvCxnSpPr>
      <xdr:spPr>
        <a:xfrm flipV="1">
          <a:off x="2019300" y="9839371"/>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73223</xdr:rowOff>
    </xdr:from>
    <xdr:to>
      <xdr:col>10</xdr:col>
      <xdr:colOff>114300</xdr:colOff>
      <xdr:row>57</xdr:row>
      <xdr:rowOff>123137</xdr:rowOff>
    </xdr:to>
    <xdr:cxnSp macro="">
      <xdr:nvCxnSpPr>
        <xdr:cNvPr id="131" name="直線コネクタ 130"/>
        <xdr:cNvCxnSpPr/>
      </xdr:nvCxnSpPr>
      <xdr:spPr>
        <a:xfrm flipV="1">
          <a:off x="1130300" y="9845873"/>
          <a:ext cx="889000" cy="4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144924</xdr:rowOff>
    </xdr:from>
    <xdr:to>
      <xdr:col>24</xdr:col>
      <xdr:colOff>114300</xdr:colOff>
      <xdr:row>57</xdr:row>
      <xdr:rowOff>75074</xdr:rowOff>
    </xdr:to>
    <xdr:sp macro="" textlink="">
      <xdr:nvSpPr>
        <xdr:cNvPr id="141" name="楕円 140"/>
        <xdr:cNvSpPr/>
      </xdr:nvSpPr>
      <xdr:spPr>
        <a:xfrm>
          <a:off x="4584700" y="97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167801</xdr:rowOff>
    </xdr:from>
    <xdr:ext cx="599010" cy="259045"/>
    <xdr:sp macro="" textlink="">
      <xdr:nvSpPr>
        <xdr:cNvPr id="142" name="物件費該当値テキスト"/>
        <xdr:cNvSpPr txBox="1"/>
      </xdr:nvSpPr>
      <xdr:spPr>
        <a:xfrm>
          <a:off x="4686300" y="959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6428</xdr:rowOff>
    </xdr:from>
    <xdr:to>
      <xdr:col>20</xdr:col>
      <xdr:colOff>38100</xdr:colOff>
      <xdr:row>57</xdr:row>
      <xdr:rowOff>108028</xdr:rowOff>
    </xdr:to>
    <xdr:sp macro="" textlink="">
      <xdr:nvSpPr>
        <xdr:cNvPr id="143" name="楕円 142"/>
        <xdr:cNvSpPr/>
      </xdr:nvSpPr>
      <xdr:spPr>
        <a:xfrm>
          <a:off x="3746500" y="9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124555</xdr:rowOff>
    </xdr:from>
    <xdr:ext cx="599010" cy="259045"/>
    <xdr:sp macro="" textlink="">
      <xdr:nvSpPr>
        <xdr:cNvPr id="144" name="テキスト ボックス 143"/>
        <xdr:cNvSpPr txBox="1"/>
      </xdr:nvSpPr>
      <xdr:spPr>
        <a:xfrm>
          <a:off x="3497795" y="955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15921</xdr:rowOff>
    </xdr:from>
    <xdr:to>
      <xdr:col>15</xdr:col>
      <xdr:colOff>101600</xdr:colOff>
      <xdr:row>57</xdr:row>
      <xdr:rowOff>117521</xdr:rowOff>
    </xdr:to>
    <xdr:sp macro="" textlink="">
      <xdr:nvSpPr>
        <xdr:cNvPr id="145" name="楕円 144"/>
        <xdr:cNvSpPr/>
      </xdr:nvSpPr>
      <xdr:spPr>
        <a:xfrm>
          <a:off x="2857500" y="97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134048</xdr:rowOff>
    </xdr:from>
    <xdr:ext cx="599010" cy="259045"/>
    <xdr:sp macro="" textlink="">
      <xdr:nvSpPr>
        <xdr:cNvPr id="146" name="テキスト ボックス 145"/>
        <xdr:cNvSpPr txBox="1"/>
      </xdr:nvSpPr>
      <xdr:spPr>
        <a:xfrm>
          <a:off x="2608795" y="956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22423</xdr:rowOff>
    </xdr:from>
    <xdr:to>
      <xdr:col>10</xdr:col>
      <xdr:colOff>165100</xdr:colOff>
      <xdr:row>57</xdr:row>
      <xdr:rowOff>124023</xdr:rowOff>
    </xdr:to>
    <xdr:sp macro="" textlink="">
      <xdr:nvSpPr>
        <xdr:cNvPr id="147" name="楕円 146"/>
        <xdr:cNvSpPr/>
      </xdr:nvSpPr>
      <xdr:spPr>
        <a:xfrm>
          <a:off x="1968500" y="979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140550</xdr:rowOff>
    </xdr:from>
    <xdr:ext cx="599010" cy="259045"/>
    <xdr:sp macro="" textlink="">
      <xdr:nvSpPr>
        <xdr:cNvPr id="148" name="テキスト ボックス 147"/>
        <xdr:cNvSpPr txBox="1"/>
      </xdr:nvSpPr>
      <xdr:spPr>
        <a:xfrm>
          <a:off x="1719795" y="957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72337</xdr:rowOff>
    </xdr:from>
    <xdr:to>
      <xdr:col>6</xdr:col>
      <xdr:colOff>38100</xdr:colOff>
      <xdr:row>58</xdr:row>
      <xdr:rowOff>2487</xdr:rowOff>
    </xdr:to>
    <xdr:sp macro="" textlink="">
      <xdr:nvSpPr>
        <xdr:cNvPr id="149" name="楕円 148"/>
        <xdr:cNvSpPr/>
      </xdr:nvSpPr>
      <xdr:spPr>
        <a:xfrm>
          <a:off x="1079500" y="984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19014</xdr:rowOff>
    </xdr:from>
    <xdr:ext cx="534377" cy="259045"/>
    <xdr:sp macro="" textlink="">
      <xdr:nvSpPr>
        <xdr:cNvPr id="150" name="テキスト ボックス 149"/>
        <xdr:cNvSpPr txBox="1"/>
      </xdr:nvSpPr>
      <xdr:spPr>
        <a:xfrm>
          <a:off x="863111" y="96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103963</xdr:rowOff>
    </xdr:from>
    <xdr:to>
      <xdr:col>24</xdr:col>
      <xdr:colOff>63500</xdr:colOff>
      <xdr:row>78</xdr:row>
      <xdr:rowOff>56756</xdr:rowOff>
    </xdr:to>
    <xdr:cxnSp macro="">
      <xdr:nvCxnSpPr>
        <xdr:cNvPr id="179" name="直線コネクタ 178"/>
        <xdr:cNvCxnSpPr/>
      </xdr:nvCxnSpPr>
      <xdr:spPr>
        <a:xfrm flipV="1">
          <a:off x="3797300" y="13305613"/>
          <a:ext cx="838200" cy="12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166903</xdr:rowOff>
    </xdr:from>
    <xdr:to>
      <xdr:col>19</xdr:col>
      <xdr:colOff>177800</xdr:colOff>
      <xdr:row>78</xdr:row>
      <xdr:rowOff>56756</xdr:rowOff>
    </xdr:to>
    <xdr:cxnSp macro="">
      <xdr:nvCxnSpPr>
        <xdr:cNvPr id="182" name="直線コネクタ 181"/>
        <xdr:cNvCxnSpPr/>
      </xdr:nvCxnSpPr>
      <xdr:spPr>
        <a:xfrm>
          <a:off x="2908300" y="13368553"/>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152825</xdr:rowOff>
    </xdr:from>
    <xdr:to>
      <xdr:col>15</xdr:col>
      <xdr:colOff>50800</xdr:colOff>
      <xdr:row>77</xdr:row>
      <xdr:rowOff>166903</xdr:rowOff>
    </xdr:to>
    <xdr:cxnSp macro="">
      <xdr:nvCxnSpPr>
        <xdr:cNvPr id="185" name="直線コネクタ 184"/>
        <xdr:cNvCxnSpPr/>
      </xdr:nvCxnSpPr>
      <xdr:spPr>
        <a:xfrm>
          <a:off x="2019300" y="13354475"/>
          <a:ext cx="8890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152825</xdr:rowOff>
    </xdr:from>
    <xdr:to>
      <xdr:col>10</xdr:col>
      <xdr:colOff>114300</xdr:colOff>
      <xdr:row>77</xdr:row>
      <xdr:rowOff>162807</xdr:rowOff>
    </xdr:to>
    <xdr:cxnSp macro="">
      <xdr:nvCxnSpPr>
        <xdr:cNvPr id="188" name="直線コネクタ 187"/>
        <xdr:cNvCxnSpPr/>
      </xdr:nvCxnSpPr>
      <xdr:spPr>
        <a:xfrm flipV="1">
          <a:off x="1130300" y="13354475"/>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53163</xdr:rowOff>
    </xdr:from>
    <xdr:to>
      <xdr:col>24</xdr:col>
      <xdr:colOff>114300</xdr:colOff>
      <xdr:row>77</xdr:row>
      <xdr:rowOff>154763</xdr:rowOff>
    </xdr:to>
    <xdr:sp macro="" textlink="">
      <xdr:nvSpPr>
        <xdr:cNvPr id="198" name="楕円 197"/>
        <xdr:cNvSpPr/>
      </xdr:nvSpPr>
      <xdr:spPr>
        <a:xfrm>
          <a:off x="4584700" y="132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76040</xdr:rowOff>
    </xdr:from>
    <xdr:ext cx="534377" cy="259045"/>
    <xdr:sp macro="" textlink="">
      <xdr:nvSpPr>
        <xdr:cNvPr id="199" name="維持補修費該当値テキスト"/>
        <xdr:cNvSpPr txBox="1"/>
      </xdr:nvSpPr>
      <xdr:spPr>
        <a:xfrm>
          <a:off x="4686300" y="1310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5956</xdr:rowOff>
    </xdr:from>
    <xdr:to>
      <xdr:col>20</xdr:col>
      <xdr:colOff>38100</xdr:colOff>
      <xdr:row>78</xdr:row>
      <xdr:rowOff>107556</xdr:rowOff>
    </xdr:to>
    <xdr:sp macro="" textlink="">
      <xdr:nvSpPr>
        <xdr:cNvPr id="200" name="楕円 199"/>
        <xdr:cNvSpPr/>
      </xdr:nvSpPr>
      <xdr:spPr>
        <a:xfrm>
          <a:off x="3746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124083</xdr:rowOff>
    </xdr:from>
    <xdr:ext cx="469744" cy="259045"/>
    <xdr:sp macro="" textlink="">
      <xdr:nvSpPr>
        <xdr:cNvPr id="201" name="テキスト ボックス 200"/>
        <xdr:cNvSpPr txBox="1"/>
      </xdr:nvSpPr>
      <xdr:spPr>
        <a:xfrm>
          <a:off x="3562428" y="1315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116103</xdr:rowOff>
    </xdr:from>
    <xdr:to>
      <xdr:col>15</xdr:col>
      <xdr:colOff>101600</xdr:colOff>
      <xdr:row>78</xdr:row>
      <xdr:rowOff>46253</xdr:rowOff>
    </xdr:to>
    <xdr:sp macro="" textlink="">
      <xdr:nvSpPr>
        <xdr:cNvPr id="202" name="楕円 201"/>
        <xdr:cNvSpPr/>
      </xdr:nvSpPr>
      <xdr:spPr>
        <a:xfrm>
          <a:off x="28575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62780</xdr:rowOff>
    </xdr:from>
    <xdr:ext cx="534377" cy="259045"/>
    <xdr:sp macro="" textlink="">
      <xdr:nvSpPr>
        <xdr:cNvPr id="203" name="テキスト ボックス 202"/>
        <xdr:cNvSpPr txBox="1"/>
      </xdr:nvSpPr>
      <xdr:spPr>
        <a:xfrm>
          <a:off x="2641111" y="1309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102025</xdr:rowOff>
    </xdr:from>
    <xdr:to>
      <xdr:col>10</xdr:col>
      <xdr:colOff>165100</xdr:colOff>
      <xdr:row>78</xdr:row>
      <xdr:rowOff>32175</xdr:rowOff>
    </xdr:to>
    <xdr:sp macro="" textlink="">
      <xdr:nvSpPr>
        <xdr:cNvPr id="204" name="楕円 203"/>
        <xdr:cNvSpPr/>
      </xdr:nvSpPr>
      <xdr:spPr>
        <a:xfrm>
          <a:off x="1968500" y="133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48702</xdr:rowOff>
    </xdr:from>
    <xdr:ext cx="534377" cy="259045"/>
    <xdr:sp macro="" textlink="">
      <xdr:nvSpPr>
        <xdr:cNvPr id="205" name="テキスト ボックス 204"/>
        <xdr:cNvSpPr txBox="1"/>
      </xdr:nvSpPr>
      <xdr:spPr>
        <a:xfrm>
          <a:off x="1752111" y="130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112007</xdr:rowOff>
    </xdr:from>
    <xdr:to>
      <xdr:col>6</xdr:col>
      <xdr:colOff>38100</xdr:colOff>
      <xdr:row>78</xdr:row>
      <xdr:rowOff>42157</xdr:rowOff>
    </xdr:to>
    <xdr:sp macro="" textlink="">
      <xdr:nvSpPr>
        <xdr:cNvPr id="206" name="楕円 205"/>
        <xdr:cNvSpPr/>
      </xdr:nvSpPr>
      <xdr:spPr>
        <a:xfrm>
          <a:off x="1079500" y="133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58684</xdr:rowOff>
    </xdr:from>
    <xdr:ext cx="534377" cy="259045"/>
    <xdr:sp macro="" textlink="">
      <xdr:nvSpPr>
        <xdr:cNvPr id="207" name="テキスト ボックス 206"/>
        <xdr:cNvSpPr txBox="1"/>
      </xdr:nvSpPr>
      <xdr:spPr>
        <a:xfrm>
          <a:off x="863111" y="130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29566</xdr:rowOff>
    </xdr:from>
    <xdr:to>
      <xdr:col>24</xdr:col>
      <xdr:colOff>63500</xdr:colOff>
      <xdr:row>98</xdr:row>
      <xdr:rowOff>59817</xdr:rowOff>
    </xdr:to>
    <xdr:cxnSp macro="">
      <xdr:nvCxnSpPr>
        <xdr:cNvPr id="237" name="直線コネクタ 236"/>
        <xdr:cNvCxnSpPr/>
      </xdr:nvCxnSpPr>
      <xdr:spPr>
        <a:xfrm>
          <a:off x="3797300" y="16831666"/>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29566</xdr:rowOff>
    </xdr:from>
    <xdr:to>
      <xdr:col>19</xdr:col>
      <xdr:colOff>177800</xdr:colOff>
      <xdr:row>98</xdr:row>
      <xdr:rowOff>56083</xdr:rowOff>
    </xdr:to>
    <xdr:cxnSp macro="">
      <xdr:nvCxnSpPr>
        <xdr:cNvPr id="240" name="直線コネクタ 239"/>
        <xdr:cNvCxnSpPr/>
      </xdr:nvCxnSpPr>
      <xdr:spPr>
        <a:xfrm flipV="1">
          <a:off x="2908300" y="16831666"/>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51436</xdr:rowOff>
    </xdr:from>
    <xdr:to>
      <xdr:col>15</xdr:col>
      <xdr:colOff>50800</xdr:colOff>
      <xdr:row>98</xdr:row>
      <xdr:rowOff>56083</xdr:rowOff>
    </xdr:to>
    <xdr:cxnSp macro="">
      <xdr:nvCxnSpPr>
        <xdr:cNvPr id="243" name="直線コネクタ 242"/>
        <xdr:cNvCxnSpPr/>
      </xdr:nvCxnSpPr>
      <xdr:spPr>
        <a:xfrm>
          <a:off x="2019300" y="16853536"/>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51436</xdr:rowOff>
    </xdr:from>
    <xdr:to>
      <xdr:col>10</xdr:col>
      <xdr:colOff>114300</xdr:colOff>
      <xdr:row>98</xdr:row>
      <xdr:rowOff>57378</xdr:rowOff>
    </xdr:to>
    <xdr:cxnSp macro="">
      <xdr:nvCxnSpPr>
        <xdr:cNvPr id="246" name="直線コネクタ 245"/>
        <xdr:cNvCxnSpPr/>
      </xdr:nvCxnSpPr>
      <xdr:spPr>
        <a:xfrm flipV="1">
          <a:off x="1130300" y="16853536"/>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9017</xdr:rowOff>
    </xdr:from>
    <xdr:to>
      <xdr:col>24</xdr:col>
      <xdr:colOff>114300</xdr:colOff>
      <xdr:row>98</xdr:row>
      <xdr:rowOff>110617</xdr:rowOff>
    </xdr:to>
    <xdr:sp macro="" textlink="">
      <xdr:nvSpPr>
        <xdr:cNvPr id="256" name="楕円 255"/>
        <xdr:cNvSpPr/>
      </xdr:nvSpPr>
      <xdr:spPr>
        <a:xfrm>
          <a:off x="4584700" y="168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158894</xdr:rowOff>
    </xdr:from>
    <xdr:ext cx="534377" cy="259045"/>
    <xdr:sp macro="" textlink="">
      <xdr:nvSpPr>
        <xdr:cNvPr id="257" name="扶助費該当値テキスト"/>
        <xdr:cNvSpPr txBox="1"/>
      </xdr:nvSpPr>
      <xdr:spPr>
        <a:xfrm>
          <a:off x="4686300" y="167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150216</xdr:rowOff>
    </xdr:from>
    <xdr:to>
      <xdr:col>20</xdr:col>
      <xdr:colOff>38100</xdr:colOff>
      <xdr:row>98</xdr:row>
      <xdr:rowOff>80366</xdr:rowOff>
    </xdr:to>
    <xdr:sp macro="" textlink="">
      <xdr:nvSpPr>
        <xdr:cNvPr id="258" name="楕円 257"/>
        <xdr:cNvSpPr/>
      </xdr:nvSpPr>
      <xdr:spPr>
        <a:xfrm>
          <a:off x="3746500" y="167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71493</xdr:rowOff>
    </xdr:from>
    <xdr:ext cx="534377" cy="259045"/>
    <xdr:sp macro="" textlink="">
      <xdr:nvSpPr>
        <xdr:cNvPr id="259" name="テキスト ボックス 258"/>
        <xdr:cNvSpPr txBox="1"/>
      </xdr:nvSpPr>
      <xdr:spPr>
        <a:xfrm>
          <a:off x="3530111" y="168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5283</xdr:rowOff>
    </xdr:from>
    <xdr:to>
      <xdr:col>15</xdr:col>
      <xdr:colOff>101600</xdr:colOff>
      <xdr:row>98</xdr:row>
      <xdr:rowOff>106883</xdr:rowOff>
    </xdr:to>
    <xdr:sp macro="" textlink="">
      <xdr:nvSpPr>
        <xdr:cNvPr id="260" name="楕円 259"/>
        <xdr:cNvSpPr/>
      </xdr:nvSpPr>
      <xdr:spPr>
        <a:xfrm>
          <a:off x="2857500" y="168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98010</xdr:rowOff>
    </xdr:from>
    <xdr:ext cx="534377" cy="259045"/>
    <xdr:sp macro="" textlink="">
      <xdr:nvSpPr>
        <xdr:cNvPr id="261" name="テキスト ボックス 260"/>
        <xdr:cNvSpPr txBox="1"/>
      </xdr:nvSpPr>
      <xdr:spPr>
        <a:xfrm>
          <a:off x="2641111" y="169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636</xdr:rowOff>
    </xdr:from>
    <xdr:to>
      <xdr:col>10</xdr:col>
      <xdr:colOff>165100</xdr:colOff>
      <xdr:row>98</xdr:row>
      <xdr:rowOff>102236</xdr:rowOff>
    </xdr:to>
    <xdr:sp macro="" textlink="">
      <xdr:nvSpPr>
        <xdr:cNvPr id="262" name="楕円 261"/>
        <xdr:cNvSpPr/>
      </xdr:nvSpPr>
      <xdr:spPr>
        <a:xfrm>
          <a:off x="1968500" y="168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93363</xdr:rowOff>
    </xdr:from>
    <xdr:ext cx="534377" cy="259045"/>
    <xdr:sp macro="" textlink="">
      <xdr:nvSpPr>
        <xdr:cNvPr id="263" name="テキスト ボックス 262"/>
        <xdr:cNvSpPr txBox="1"/>
      </xdr:nvSpPr>
      <xdr:spPr>
        <a:xfrm>
          <a:off x="1752111" y="168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6578</xdr:rowOff>
    </xdr:from>
    <xdr:to>
      <xdr:col>6</xdr:col>
      <xdr:colOff>38100</xdr:colOff>
      <xdr:row>98</xdr:row>
      <xdr:rowOff>108178</xdr:rowOff>
    </xdr:to>
    <xdr:sp macro="" textlink="">
      <xdr:nvSpPr>
        <xdr:cNvPr id="264" name="楕円 263"/>
        <xdr:cNvSpPr/>
      </xdr:nvSpPr>
      <xdr:spPr>
        <a:xfrm>
          <a:off x="1079500" y="168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99305</xdr:rowOff>
    </xdr:from>
    <xdr:ext cx="534377" cy="259045"/>
    <xdr:sp macro="" textlink="">
      <xdr:nvSpPr>
        <xdr:cNvPr id="265" name="テキスト ボックス 264"/>
        <xdr:cNvSpPr txBox="1"/>
      </xdr:nvSpPr>
      <xdr:spPr>
        <a:xfrm>
          <a:off x="863111" y="169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2426</xdr:rowOff>
    </xdr:from>
    <xdr:to>
      <xdr:col>55</xdr:col>
      <xdr:colOff>0</xdr:colOff>
      <xdr:row>38</xdr:row>
      <xdr:rowOff>46372</xdr:rowOff>
    </xdr:to>
    <xdr:cxnSp macro="">
      <xdr:nvCxnSpPr>
        <xdr:cNvPr id="296" name="直線コネクタ 295"/>
        <xdr:cNvCxnSpPr/>
      </xdr:nvCxnSpPr>
      <xdr:spPr>
        <a:xfrm flipV="1">
          <a:off x="9639300" y="6003176"/>
          <a:ext cx="838200" cy="55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46372</xdr:rowOff>
    </xdr:from>
    <xdr:to>
      <xdr:col>50</xdr:col>
      <xdr:colOff>114300</xdr:colOff>
      <xdr:row>38</xdr:row>
      <xdr:rowOff>72913</xdr:rowOff>
    </xdr:to>
    <xdr:cxnSp macro="">
      <xdr:nvCxnSpPr>
        <xdr:cNvPr id="299" name="直線コネクタ 298"/>
        <xdr:cNvCxnSpPr/>
      </xdr:nvCxnSpPr>
      <xdr:spPr>
        <a:xfrm flipV="1">
          <a:off x="8750300" y="6561472"/>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161789</xdr:rowOff>
    </xdr:from>
    <xdr:to>
      <xdr:col>45</xdr:col>
      <xdr:colOff>177800</xdr:colOff>
      <xdr:row>38</xdr:row>
      <xdr:rowOff>72913</xdr:rowOff>
    </xdr:to>
    <xdr:cxnSp macro="">
      <xdr:nvCxnSpPr>
        <xdr:cNvPr id="302" name="直線コネクタ 301"/>
        <xdr:cNvCxnSpPr/>
      </xdr:nvCxnSpPr>
      <xdr:spPr>
        <a:xfrm>
          <a:off x="7861300" y="6505439"/>
          <a:ext cx="889000" cy="8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161789</xdr:rowOff>
    </xdr:from>
    <xdr:to>
      <xdr:col>41</xdr:col>
      <xdr:colOff>50800</xdr:colOff>
      <xdr:row>38</xdr:row>
      <xdr:rowOff>91583</xdr:rowOff>
    </xdr:to>
    <xdr:cxnSp macro="">
      <xdr:nvCxnSpPr>
        <xdr:cNvPr id="305" name="直線コネクタ 304"/>
        <xdr:cNvCxnSpPr/>
      </xdr:nvCxnSpPr>
      <xdr:spPr>
        <a:xfrm flipV="1">
          <a:off x="6972300" y="6505439"/>
          <a:ext cx="889000" cy="10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123076</xdr:rowOff>
    </xdr:from>
    <xdr:to>
      <xdr:col>55</xdr:col>
      <xdr:colOff>50800</xdr:colOff>
      <xdr:row>35</xdr:row>
      <xdr:rowOff>53226</xdr:rowOff>
    </xdr:to>
    <xdr:sp macro="" textlink="">
      <xdr:nvSpPr>
        <xdr:cNvPr id="315" name="楕円 314"/>
        <xdr:cNvSpPr/>
      </xdr:nvSpPr>
      <xdr:spPr>
        <a:xfrm>
          <a:off x="10426700" y="59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145953</xdr:rowOff>
    </xdr:from>
    <xdr:ext cx="599010" cy="259045"/>
    <xdr:sp macro="" textlink="">
      <xdr:nvSpPr>
        <xdr:cNvPr id="316" name="補助費等該当値テキスト"/>
        <xdr:cNvSpPr txBox="1"/>
      </xdr:nvSpPr>
      <xdr:spPr>
        <a:xfrm>
          <a:off x="10528300" y="580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167022</xdr:rowOff>
    </xdr:from>
    <xdr:to>
      <xdr:col>50</xdr:col>
      <xdr:colOff>165100</xdr:colOff>
      <xdr:row>38</xdr:row>
      <xdr:rowOff>97172</xdr:rowOff>
    </xdr:to>
    <xdr:sp macro="" textlink="">
      <xdr:nvSpPr>
        <xdr:cNvPr id="317" name="楕円 316"/>
        <xdr:cNvSpPr/>
      </xdr:nvSpPr>
      <xdr:spPr>
        <a:xfrm>
          <a:off x="9588500" y="651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88299</xdr:rowOff>
    </xdr:from>
    <xdr:ext cx="534377" cy="259045"/>
    <xdr:sp macro="" textlink="">
      <xdr:nvSpPr>
        <xdr:cNvPr id="318" name="テキスト ボックス 317"/>
        <xdr:cNvSpPr txBox="1"/>
      </xdr:nvSpPr>
      <xdr:spPr>
        <a:xfrm>
          <a:off x="9372111" y="660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22113</xdr:rowOff>
    </xdr:from>
    <xdr:to>
      <xdr:col>46</xdr:col>
      <xdr:colOff>38100</xdr:colOff>
      <xdr:row>38</xdr:row>
      <xdr:rowOff>123713</xdr:rowOff>
    </xdr:to>
    <xdr:sp macro="" textlink="">
      <xdr:nvSpPr>
        <xdr:cNvPr id="319" name="楕円 318"/>
        <xdr:cNvSpPr/>
      </xdr:nvSpPr>
      <xdr:spPr>
        <a:xfrm>
          <a:off x="8699500" y="65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114840</xdr:rowOff>
    </xdr:from>
    <xdr:ext cx="534377" cy="259045"/>
    <xdr:sp macro="" textlink="">
      <xdr:nvSpPr>
        <xdr:cNvPr id="320" name="テキスト ボックス 319"/>
        <xdr:cNvSpPr txBox="1"/>
      </xdr:nvSpPr>
      <xdr:spPr>
        <a:xfrm>
          <a:off x="8483111" y="662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110989</xdr:rowOff>
    </xdr:from>
    <xdr:to>
      <xdr:col>41</xdr:col>
      <xdr:colOff>101600</xdr:colOff>
      <xdr:row>38</xdr:row>
      <xdr:rowOff>41139</xdr:rowOff>
    </xdr:to>
    <xdr:sp macro="" textlink="">
      <xdr:nvSpPr>
        <xdr:cNvPr id="321" name="楕円 320"/>
        <xdr:cNvSpPr/>
      </xdr:nvSpPr>
      <xdr:spPr>
        <a:xfrm>
          <a:off x="7810500" y="64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57666</xdr:rowOff>
    </xdr:from>
    <xdr:ext cx="534377" cy="259045"/>
    <xdr:sp macro="" textlink="">
      <xdr:nvSpPr>
        <xdr:cNvPr id="322" name="テキスト ボックス 321"/>
        <xdr:cNvSpPr txBox="1"/>
      </xdr:nvSpPr>
      <xdr:spPr>
        <a:xfrm>
          <a:off x="7594111" y="62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40783</xdr:rowOff>
    </xdr:from>
    <xdr:to>
      <xdr:col>36</xdr:col>
      <xdr:colOff>165100</xdr:colOff>
      <xdr:row>38</xdr:row>
      <xdr:rowOff>142383</xdr:rowOff>
    </xdr:to>
    <xdr:sp macro="" textlink="">
      <xdr:nvSpPr>
        <xdr:cNvPr id="323" name="楕円 322"/>
        <xdr:cNvSpPr/>
      </xdr:nvSpPr>
      <xdr:spPr>
        <a:xfrm>
          <a:off x="6921500" y="65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133510</xdr:rowOff>
    </xdr:from>
    <xdr:ext cx="534377" cy="259045"/>
    <xdr:sp macro="" textlink="">
      <xdr:nvSpPr>
        <xdr:cNvPr id="324" name="テキスト ボックス 323"/>
        <xdr:cNvSpPr txBox="1"/>
      </xdr:nvSpPr>
      <xdr:spPr>
        <a:xfrm>
          <a:off x="6705111" y="664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116721</xdr:rowOff>
    </xdr:from>
    <xdr:to>
      <xdr:col>55</xdr:col>
      <xdr:colOff>0</xdr:colOff>
      <xdr:row>56</xdr:row>
      <xdr:rowOff>24842</xdr:rowOff>
    </xdr:to>
    <xdr:cxnSp macro="">
      <xdr:nvCxnSpPr>
        <xdr:cNvPr id="351" name="直線コネクタ 350"/>
        <xdr:cNvCxnSpPr/>
      </xdr:nvCxnSpPr>
      <xdr:spPr>
        <a:xfrm flipV="1">
          <a:off x="9639300" y="9375021"/>
          <a:ext cx="838200" cy="2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116200</xdr:rowOff>
    </xdr:from>
    <xdr:to>
      <xdr:col>50</xdr:col>
      <xdr:colOff>114300</xdr:colOff>
      <xdr:row>56</xdr:row>
      <xdr:rowOff>24842</xdr:rowOff>
    </xdr:to>
    <xdr:cxnSp macro="">
      <xdr:nvCxnSpPr>
        <xdr:cNvPr id="354" name="直線コネクタ 353"/>
        <xdr:cNvCxnSpPr/>
      </xdr:nvCxnSpPr>
      <xdr:spPr>
        <a:xfrm>
          <a:off x="8750300" y="9545950"/>
          <a:ext cx="889000" cy="8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84465</xdr:rowOff>
    </xdr:from>
    <xdr:to>
      <xdr:col>45</xdr:col>
      <xdr:colOff>177800</xdr:colOff>
      <xdr:row>55</xdr:row>
      <xdr:rowOff>116200</xdr:rowOff>
    </xdr:to>
    <xdr:cxnSp macro="">
      <xdr:nvCxnSpPr>
        <xdr:cNvPr id="357" name="直線コネクタ 356"/>
        <xdr:cNvCxnSpPr/>
      </xdr:nvCxnSpPr>
      <xdr:spPr>
        <a:xfrm>
          <a:off x="7861300" y="9514215"/>
          <a:ext cx="889000" cy="3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58227</xdr:rowOff>
    </xdr:from>
    <xdr:to>
      <xdr:col>41</xdr:col>
      <xdr:colOff>50800</xdr:colOff>
      <xdr:row>55</xdr:row>
      <xdr:rowOff>84465</xdr:rowOff>
    </xdr:to>
    <xdr:cxnSp macro="">
      <xdr:nvCxnSpPr>
        <xdr:cNvPr id="360" name="直線コネクタ 359"/>
        <xdr:cNvCxnSpPr/>
      </xdr:nvCxnSpPr>
      <xdr:spPr>
        <a:xfrm>
          <a:off x="6972300" y="9487977"/>
          <a:ext cx="889000" cy="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65921</xdr:rowOff>
    </xdr:from>
    <xdr:to>
      <xdr:col>55</xdr:col>
      <xdr:colOff>50800</xdr:colOff>
      <xdr:row>54</xdr:row>
      <xdr:rowOff>167521</xdr:rowOff>
    </xdr:to>
    <xdr:sp macro="" textlink="">
      <xdr:nvSpPr>
        <xdr:cNvPr id="370" name="楕円 369"/>
        <xdr:cNvSpPr/>
      </xdr:nvSpPr>
      <xdr:spPr>
        <a:xfrm>
          <a:off x="10426700" y="93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88798</xdr:rowOff>
    </xdr:from>
    <xdr:ext cx="599010" cy="259045"/>
    <xdr:sp macro="" textlink="">
      <xdr:nvSpPr>
        <xdr:cNvPr id="371" name="普通建設事業費該当値テキスト"/>
        <xdr:cNvSpPr txBox="1"/>
      </xdr:nvSpPr>
      <xdr:spPr>
        <a:xfrm>
          <a:off x="10528300" y="91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145492</xdr:rowOff>
    </xdr:from>
    <xdr:to>
      <xdr:col>50</xdr:col>
      <xdr:colOff>165100</xdr:colOff>
      <xdr:row>56</xdr:row>
      <xdr:rowOff>75642</xdr:rowOff>
    </xdr:to>
    <xdr:sp macro="" textlink="">
      <xdr:nvSpPr>
        <xdr:cNvPr id="372" name="楕円 371"/>
        <xdr:cNvSpPr/>
      </xdr:nvSpPr>
      <xdr:spPr>
        <a:xfrm>
          <a:off x="9588500" y="95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92169</xdr:rowOff>
    </xdr:from>
    <xdr:ext cx="599010" cy="259045"/>
    <xdr:sp macro="" textlink="">
      <xdr:nvSpPr>
        <xdr:cNvPr id="373" name="テキスト ボックス 372"/>
        <xdr:cNvSpPr txBox="1"/>
      </xdr:nvSpPr>
      <xdr:spPr>
        <a:xfrm>
          <a:off x="9339795" y="935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65400</xdr:rowOff>
    </xdr:from>
    <xdr:to>
      <xdr:col>46</xdr:col>
      <xdr:colOff>38100</xdr:colOff>
      <xdr:row>55</xdr:row>
      <xdr:rowOff>167000</xdr:rowOff>
    </xdr:to>
    <xdr:sp macro="" textlink="">
      <xdr:nvSpPr>
        <xdr:cNvPr id="374" name="楕円 373"/>
        <xdr:cNvSpPr/>
      </xdr:nvSpPr>
      <xdr:spPr>
        <a:xfrm>
          <a:off x="8699500" y="94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12077</xdr:rowOff>
    </xdr:from>
    <xdr:ext cx="599010" cy="259045"/>
    <xdr:sp macro="" textlink="">
      <xdr:nvSpPr>
        <xdr:cNvPr id="375" name="テキスト ボックス 374"/>
        <xdr:cNvSpPr txBox="1"/>
      </xdr:nvSpPr>
      <xdr:spPr>
        <a:xfrm>
          <a:off x="8450795" y="927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33665</xdr:rowOff>
    </xdr:from>
    <xdr:to>
      <xdr:col>41</xdr:col>
      <xdr:colOff>101600</xdr:colOff>
      <xdr:row>55</xdr:row>
      <xdr:rowOff>135265</xdr:rowOff>
    </xdr:to>
    <xdr:sp macro="" textlink="">
      <xdr:nvSpPr>
        <xdr:cNvPr id="376" name="楕円 375"/>
        <xdr:cNvSpPr/>
      </xdr:nvSpPr>
      <xdr:spPr>
        <a:xfrm>
          <a:off x="7810500" y="94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151792</xdr:rowOff>
    </xdr:from>
    <xdr:ext cx="599010" cy="259045"/>
    <xdr:sp macro="" textlink="">
      <xdr:nvSpPr>
        <xdr:cNvPr id="377" name="テキスト ボックス 376"/>
        <xdr:cNvSpPr txBox="1"/>
      </xdr:nvSpPr>
      <xdr:spPr>
        <a:xfrm>
          <a:off x="7561795" y="923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7427</xdr:rowOff>
    </xdr:from>
    <xdr:to>
      <xdr:col>36</xdr:col>
      <xdr:colOff>165100</xdr:colOff>
      <xdr:row>55</xdr:row>
      <xdr:rowOff>109027</xdr:rowOff>
    </xdr:to>
    <xdr:sp macro="" textlink="">
      <xdr:nvSpPr>
        <xdr:cNvPr id="378" name="楕円 377"/>
        <xdr:cNvSpPr/>
      </xdr:nvSpPr>
      <xdr:spPr>
        <a:xfrm>
          <a:off x="6921500" y="94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125554</xdr:rowOff>
    </xdr:from>
    <xdr:ext cx="599010" cy="259045"/>
    <xdr:sp macro="" textlink="">
      <xdr:nvSpPr>
        <xdr:cNvPr id="379" name="テキスト ボックス 378"/>
        <xdr:cNvSpPr txBox="1"/>
      </xdr:nvSpPr>
      <xdr:spPr>
        <a:xfrm>
          <a:off x="6672795" y="921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119016</xdr:rowOff>
    </xdr:from>
    <xdr:to>
      <xdr:col>55</xdr:col>
      <xdr:colOff>0</xdr:colOff>
      <xdr:row>76</xdr:row>
      <xdr:rowOff>63649</xdr:rowOff>
    </xdr:to>
    <xdr:cxnSp macro="">
      <xdr:nvCxnSpPr>
        <xdr:cNvPr id="406" name="直線コネクタ 405"/>
        <xdr:cNvCxnSpPr/>
      </xdr:nvCxnSpPr>
      <xdr:spPr>
        <a:xfrm flipV="1">
          <a:off x="9639300" y="12806316"/>
          <a:ext cx="838200" cy="2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63649</xdr:rowOff>
    </xdr:from>
    <xdr:to>
      <xdr:col>50</xdr:col>
      <xdr:colOff>114300</xdr:colOff>
      <xdr:row>76</xdr:row>
      <xdr:rowOff>134800</xdr:rowOff>
    </xdr:to>
    <xdr:cxnSp macro="">
      <xdr:nvCxnSpPr>
        <xdr:cNvPr id="409" name="直線コネクタ 408"/>
        <xdr:cNvCxnSpPr/>
      </xdr:nvCxnSpPr>
      <xdr:spPr>
        <a:xfrm flipV="1">
          <a:off x="8750300" y="13093849"/>
          <a:ext cx="889000" cy="7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89499</xdr:rowOff>
    </xdr:from>
    <xdr:to>
      <xdr:col>45</xdr:col>
      <xdr:colOff>177800</xdr:colOff>
      <xdr:row>76</xdr:row>
      <xdr:rowOff>134800</xdr:rowOff>
    </xdr:to>
    <xdr:cxnSp macro="">
      <xdr:nvCxnSpPr>
        <xdr:cNvPr id="412" name="直線コネクタ 411"/>
        <xdr:cNvCxnSpPr/>
      </xdr:nvCxnSpPr>
      <xdr:spPr>
        <a:xfrm>
          <a:off x="7861300" y="12948249"/>
          <a:ext cx="889000" cy="2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84241</xdr:rowOff>
    </xdr:from>
    <xdr:to>
      <xdr:col>41</xdr:col>
      <xdr:colOff>50800</xdr:colOff>
      <xdr:row>75</xdr:row>
      <xdr:rowOff>89499</xdr:rowOff>
    </xdr:to>
    <xdr:cxnSp macro="">
      <xdr:nvCxnSpPr>
        <xdr:cNvPr id="415" name="直線コネクタ 414"/>
        <xdr:cNvCxnSpPr/>
      </xdr:nvCxnSpPr>
      <xdr:spPr>
        <a:xfrm>
          <a:off x="6972300" y="12771541"/>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68216</xdr:rowOff>
    </xdr:from>
    <xdr:to>
      <xdr:col>55</xdr:col>
      <xdr:colOff>50800</xdr:colOff>
      <xdr:row>74</xdr:row>
      <xdr:rowOff>169816</xdr:rowOff>
    </xdr:to>
    <xdr:sp macro="" textlink="">
      <xdr:nvSpPr>
        <xdr:cNvPr id="425" name="楕円 424"/>
        <xdr:cNvSpPr/>
      </xdr:nvSpPr>
      <xdr:spPr>
        <a:xfrm>
          <a:off x="10426700" y="1275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91093</xdr:rowOff>
    </xdr:from>
    <xdr:ext cx="534377" cy="259045"/>
    <xdr:sp macro="" textlink="">
      <xdr:nvSpPr>
        <xdr:cNvPr id="426" name="普通建設事業費 （ うち新規整備　）該当値テキスト"/>
        <xdr:cNvSpPr txBox="1"/>
      </xdr:nvSpPr>
      <xdr:spPr>
        <a:xfrm>
          <a:off x="10528300" y="1260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12849</xdr:rowOff>
    </xdr:from>
    <xdr:to>
      <xdr:col>50</xdr:col>
      <xdr:colOff>165100</xdr:colOff>
      <xdr:row>76</xdr:row>
      <xdr:rowOff>114449</xdr:rowOff>
    </xdr:to>
    <xdr:sp macro="" textlink="">
      <xdr:nvSpPr>
        <xdr:cNvPr id="427" name="楕円 426"/>
        <xdr:cNvSpPr/>
      </xdr:nvSpPr>
      <xdr:spPr>
        <a:xfrm>
          <a:off x="9588500" y="130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130977</xdr:rowOff>
    </xdr:from>
    <xdr:ext cx="534377" cy="259045"/>
    <xdr:sp macro="" textlink="">
      <xdr:nvSpPr>
        <xdr:cNvPr id="428" name="テキスト ボックス 427"/>
        <xdr:cNvSpPr txBox="1"/>
      </xdr:nvSpPr>
      <xdr:spPr>
        <a:xfrm>
          <a:off x="9372111" y="1281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84000</xdr:rowOff>
    </xdr:from>
    <xdr:to>
      <xdr:col>46</xdr:col>
      <xdr:colOff>38100</xdr:colOff>
      <xdr:row>77</xdr:row>
      <xdr:rowOff>14150</xdr:rowOff>
    </xdr:to>
    <xdr:sp macro="" textlink="">
      <xdr:nvSpPr>
        <xdr:cNvPr id="429" name="楕円 428"/>
        <xdr:cNvSpPr/>
      </xdr:nvSpPr>
      <xdr:spPr>
        <a:xfrm>
          <a:off x="8699500" y="131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30676</xdr:rowOff>
    </xdr:from>
    <xdr:ext cx="534377" cy="259045"/>
    <xdr:sp macro="" textlink="">
      <xdr:nvSpPr>
        <xdr:cNvPr id="430" name="テキスト ボックス 429"/>
        <xdr:cNvSpPr txBox="1"/>
      </xdr:nvSpPr>
      <xdr:spPr>
        <a:xfrm>
          <a:off x="8483111" y="128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38699</xdr:rowOff>
    </xdr:from>
    <xdr:to>
      <xdr:col>41</xdr:col>
      <xdr:colOff>101600</xdr:colOff>
      <xdr:row>75</xdr:row>
      <xdr:rowOff>140299</xdr:rowOff>
    </xdr:to>
    <xdr:sp macro="" textlink="">
      <xdr:nvSpPr>
        <xdr:cNvPr id="431" name="楕円 430"/>
        <xdr:cNvSpPr/>
      </xdr:nvSpPr>
      <xdr:spPr>
        <a:xfrm>
          <a:off x="7810500" y="128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156826</xdr:rowOff>
    </xdr:from>
    <xdr:ext cx="534377" cy="259045"/>
    <xdr:sp macro="" textlink="">
      <xdr:nvSpPr>
        <xdr:cNvPr id="432" name="テキスト ボックス 431"/>
        <xdr:cNvSpPr txBox="1"/>
      </xdr:nvSpPr>
      <xdr:spPr>
        <a:xfrm>
          <a:off x="7594111" y="126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33441</xdr:rowOff>
    </xdr:from>
    <xdr:to>
      <xdr:col>36</xdr:col>
      <xdr:colOff>165100</xdr:colOff>
      <xdr:row>74</xdr:row>
      <xdr:rowOff>135041</xdr:rowOff>
    </xdr:to>
    <xdr:sp macro="" textlink="">
      <xdr:nvSpPr>
        <xdr:cNvPr id="433" name="楕円 432"/>
        <xdr:cNvSpPr/>
      </xdr:nvSpPr>
      <xdr:spPr>
        <a:xfrm>
          <a:off x="6921500" y="127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151568</xdr:rowOff>
    </xdr:from>
    <xdr:ext cx="534377" cy="259045"/>
    <xdr:sp macro="" textlink="">
      <xdr:nvSpPr>
        <xdr:cNvPr id="434" name="テキスト ボックス 433"/>
        <xdr:cNvSpPr txBox="1"/>
      </xdr:nvSpPr>
      <xdr:spPr>
        <a:xfrm>
          <a:off x="6705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1822</xdr:rowOff>
    </xdr:from>
    <xdr:to>
      <xdr:col>55</xdr:col>
      <xdr:colOff>0</xdr:colOff>
      <xdr:row>96</xdr:row>
      <xdr:rowOff>131645</xdr:rowOff>
    </xdr:to>
    <xdr:cxnSp macro="">
      <xdr:nvCxnSpPr>
        <xdr:cNvPr id="465" name="直線コネクタ 464"/>
        <xdr:cNvCxnSpPr/>
      </xdr:nvCxnSpPr>
      <xdr:spPr>
        <a:xfrm flipV="1">
          <a:off x="9639300" y="16289572"/>
          <a:ext cx="838200" cy="30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162658</xdr:rowOff>
    </xdr:from>
    <xdr:to>
      <xdr:col>50</xdr:col>
      <xdr:colOff>114300</xdr:colOff>
      <xdr:row>96</xdr:row>
      <xdr:rowOff>131645</xdr:rowOff>
    </xdr:to>
    <xdr:cxnSp macro="">
      <xdr:nvCxnSpPr>
        <xdr:cNvPr id="468" name="直線コネクタ 467"/>
        <xdr:cNvCxnSpPr/>
      </xdr:nvCxnSpPr>
      <xdr:spPr>
        <a:xfrm>
          <a:off x="8750300" y="16278958"/>
          <a:ext cx="889000" cy="3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162658</xdr:rowOff>
    </xdr:from>
    <xdr:to>
      <xdr:col>45</xdr:col>
      <xdr:colOff>177800</xdr:colOff>
      <xdr:row>96</xdr:row>
      <xdr:rowOff>23636</xdr:rowOff>
    </xdr:to>
    <xdr:cxnSp macro="">
      <xdr:nvCxnSpPr>
        <xdr:cNvPr id="471" name="直線コネクタ 470"/>
        <xdr:cNvCxnSpPr/>
      </xdr:nvCxnSpPr>
      <xdr:spPr>
        <a:xfrm flipV="1">
          <a:off x="7861300" y="16278958"/>
          <a:ext cx="889000" cy="20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23636</xdr:rowOff>
    </xdr:from>
    <xdr:to>
      <xdr:col>41</xdr:col>
      <xdr:colOff>50800</xdr:colOff>
      <xdr:row>97</xdr:row>
      <xdr:rowOff>15483</xdr:rowOff>
    </xdr:to>
    <xdr:cxnSp macro="">
      <xdr:nvCxnSpPr>
        <xdr:cNvPr id="474" name="直線コネクタ 473"/>
        <xdr:cNvCxnSpPr/>
      </xdr:nvCxnSpPr>
      <xdr:spPr>
        <a:xfrm flipV="1">
          <a:off x="6972300" y="16482836"/>
          <a:ext cx="889000" cy="1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122472</xdr:rowOff>
    </xdr:from>
    <xdr:to>
      <xdr:col>55</xdr:col>
      <xdr:colOff>50800</xdr:colOff>
      <xdr:row>95</xdr:row>
      <xdr:rowOff>52622</xdr:rowOff>
    </xdr:to>
    <xdr:sp macro="" textlink="">
      <xdr:nvSpPr>
        <xdr:cNvPr id="484" name="楕円 483"/>
        <xdr:cNvSpPr/>
      </xdr:nvSpPr>
      <xdr:spPr>
        <a:xfrm>
          <a:off x="10426700" y="162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145349</xdr:rowOff>
    </xdr:from>
    <xdr:ext cx="534377" cy="259045"/>
    <xdr:sp macro="" textlink="">
      <xdr:nvSpPr>
        <xdr:cNvPr id="485" name="普通建設事業費 （ うち更新整備　）該当値テキスト"/>
        <xdr:cNvSpPr txBox="1"/>
      </xdr:nvSpPr>
      <xdr:spPr>
        <a:xfrm>
          <a:off x="10528300" y="160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80845</xdr:rowOff>
    </xdr:from>
    <xdr:to>
      <xdr:col>50</xdr:col>
      <xdr:colOff>165100</xdr:colOff>
      <xdr:row>97</xdr:row>
      <xdr:rowOff>10995</xdr:rowOff>
    </xdr:to>
    <xdr:sp macro="" textlink="">
      <xdr:nvSpPr>
        <xdr:cNvPr id="486" name="楕円 485"/>
        <xdr:cNvSpPr/>
      </xdr:nvSpPr>
      <xdr:spPr>
        <a:xfrm>
          <a:off x="9588500" y="165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2122</xdr:rowOff>
    </xdr:from>
    <xdr:ext cx="534377" cy="259045"/>
    <xdr:sp macro="" textlink="">
      <xdr:nvSpPr>
        <xdr:cNvPr id="487" name="テキスト ボックス 486"/>
        <xdr:cNvSpPr txBox="1"/>
      </xdr:nvSpPr>
      <xdr:spPr>
        <a:xfrm>
          <a:off x="9372111" y="1663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111858</xdr:rowOff>
    </xdr:from>
    <xdr:to>
      <xdr:col>46</xdr:col>
      <xdr:colOff>38100</xdr:colOff>
      <xdr:row>95</xdr:row>
      <xdr:rowOff>42008</xdr:rowOff>
    </xdr:to>
    <xdr:sp macro="" textlink="">
      <xdr:nvSpPr>
        <xdr:cNvPr id="488" name="楕円 487"/>
        <xdr:cNvSpPr/>
      </xdr:nvSpPr>
      <xdr:spPr>
        <a:xfrm>
          <a:off x="8699500" y="1622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58535</xdr:rowOff>
    </xdr:from>
    <xdr:ext cx="534377" cy="259045"/>
    <xdr:sp macro="" textlink="">
      <xdr:nvSpPr>
        <xdr:cNvPr id="489" name="テキスト ボックス 488"/>
        <xdr:cNvSpPr txBox="1"/>
      </xdr:nvSpPr>
      <xdr:spPr>
        <a:xfrm>
          <a:off x="8483111" y="160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144286</xdr:rowOff>
    </xdr:from>
    <xdr:to>
      <xdr:col>41</xdr:col>
      <xdr:colOff>101600</xdr:colOff>
      <xdr:row>96</xdr:row>
      <xdr:rowOff>74436</xdr:rowOff>
    </xdr:to>
    <xdr:sp macro="" textlink="">
      <xdr:nvSpPr>
        <xdr:cNvPr id="490" name="楕円 489"/>
        <xdr:cNvSpPr/>
      </xdr:nvSpPr>
      <xdr:spPr>
        <a:xfrm>
          <a:off x="7810500" y="164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90963</xdr:rowOff>
    </xdr:from>
    <xdr:ext cx="534377" cy="259045"/>
    <xdr:sp macro="" textlink="">
      <xdr:nvSpPr>
        <xdr:cNvPr id="491" name="テキスト ボックス 490"/>
        <xdr:cNvSpPr txBox="1"/>
      </xdr:nvSpPr>
      <xdr:spPr>
        <a:xfrm>
          <a:off x="7594111" y="1620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136133</xdr:rowOff>
    </xdr:from>
    <xdr:to>
      <xdr:col>36</xdr:col>
      <xdr:colOff>165100</xdr:colOff>
      <xdr:row>97</xdr:row>
      <xdr:rowOff>66283</xdr:rowOff>
    </xdr:to>
    <xdr:sp macro="" textlink="">
      <xdr:nvSpPr>
        <xdr:cNvPr id="492" name="楕円 491"/>
        <xdr:cNvSpPr/>
      </xdr:nvSpPr>
      <xdr:spPr>
        <a:xfrm>
          <a:off x="6921500" y="165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82810</xdr:rowOff>
    </xdr:from>
    <xdr:ext cx="534377" cy="259045"/>
    <xdr:sp macro="" textlink="">
      <xdr:nvSpPr>
        <xdr:cNvPr id="493" name="テキスト ボックス 492"/>
        <xdr:cNvSpPr txBox="1"/>
      </xdr:nvSpPr>
      <xdr:spPr>
        <a:xfrm>
          <a:off x="6705111" y="163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157048</xdr:rowOff>
    </xdr:from>
    <xdr:to>
      <xdr:col>85</xdr:col>
      <xdr:colOff>127000</xdr:colOff>
      <xdr:row>35</xdr:row>
      <xdr:rowOff>21869</xdr:rowOff>
    </xdr:to>
    <xdr:cxnSp macro="">
      <xdr:nvCxnSpPr>
        <xdr:cNvPr id="522" name="直線コネクタ 521"/>
        <xdr:cNvCxnSpPr/>
      </xdr:nvCxnSpPr>
      <xdr:spPr>
        <a:xfrm>
          <a:off x="15481300" y="5814898"/>
          <a:ext cx="838200" cy="20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157048</xdr:rowOff>
    </xdr:from>
    <xdr:to>
      <xdr:col>81</xdr:col>
      <xdr:colOff>50800</xdr:colOff>
      <xdr:row>36</xdr:row>
      <xdr:rowOff>124562</xdr:rowOff>
    </xdr:to>
    <xdr:cxnSp macro="">
      <xdr:nvCxnSpPr>
        <xdr:cNvPr id="525" name="直線コネクタ 524"/>
        <xdr:cNvCxnSpPr/>
      </xdr:nvCxnSpPr>
      <xdr:spPr>
        <a:xfrm flipV="1">
          <a:off x="14592300" y="5814898"/>
          <a:ext cx="889000" cy="4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124562</xdr:rowOff>
    </xdr:from>
    <xdr:to>
      <xdr:col>76</xdr:col>
      <xdr:colOff>114300</xdr:colOff>
      <xdr:row>39</xdr:row>
      <xdr:rowOff>43815</xdr:rowOff>
    </xdr:to>
    <xdr:cxnSp macro="">
      <xdr:nvCxnSpPr>
        <xdr:cNvPr id="528" name="直線コネクタ 527"/>
        <xdr:cNvCxnSpPr/>
      </xdr:nvCxnSpPr>
      <xdr:spPr>
        <a:xfrm flipV="1">
          <a:off x="13703300" y="6296762"/>
          <a:ext cx="889000" cy="43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42570</xdr:rowOff>
    </xdr:from>
    <xdr:to>
      <xdr:col>71</xdr:col>
      <xdr:colOff>177800</xdr:colOff>
      <xdr:row>39</xdr:row>
      <xdr:rowOff>43815</xdr:rowOff>
    </xdr:to>
    <xdr:cxnSp macro="">
      <xdr:nvCxnSpPr>
        <xdr:cNvPr id="531" name="直線コネクタ 530"/>
        <xdr:cNvCxnSpPr/>
      </xdr:nvCxnSpPr>
      <xdr:spPr>
        <a:xfrm>
          <a:off x="12814300" y="672912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142519</xdr:rowOff>
    </xdr:from>
    <xdr:to>
      <xdr:col>85</xdr:col>
      <xdr:colOff>177800</xdr:colOff>
      <xdr:row>35</xdr:row>
      <xdr:rowOff>72669</xdr:rowOff>
    </xdr:to>
    <xdr:sp macro="" textlink="">
      <xdr:nvSpPr>
        <xdr:cNvPr id="541" name="楕円 540"/>
        <xdr:cNvSpPr/>
      </xdr:nvSpPr>
      <xdr:spPr>
        <a:xfrm>
          <a:off x="16268700" y="59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165396</xdr:rowOff>
    </xdr:from>
    <xdr:ext cx="534377" cy="259045"/>
    <xdr:sp macro="" textlink="">
      <xdr:nvSpPr>
        <xdr:cNvPr id="542" name="災害復旧事業費該当値テキスト"/>
        <xdr:cNvSpPr txBox="1"/>
      </xdr:nvSpPr>
      <xdr:spPr>
        <a:xfrm>
          <a:off x="16370300" y="58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106248</xdr:rowOff>
    </xdr:from>
    <xdr:to>
      <xdr:col>81</xdr:col>
      <xdr:colOff>101600</xdr:colOff>
      <xdr:row>34</xdr:row>
      <xdr:rowOff>36398</xdr:rowOff>
    </xdr:to>
    <xdr:sp macro="" textlink="">
      <xdr:nvSpPr>
        <xdr:cNvPr id="543" name="楕円 542"/>
        <xdr:cNvSpPr/>
      </xdr:nvSpPr>
      <xdr:spPr>
        <a:xfrm>
          <a:off x="15430500" y="57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52925</xdr:rowOff>
    </xdr:from>
    <xdr:ext cx="534377" cy="259045"/>
    <xdr:sp macro="" textlink="">
      <xdr:nvSpPr>
        <xdr:cNvPr id="544" name="テキスト ボックス 543"/>
        <xdr:cNvSpPr txBox="1"/>
      </xdr:nvSpPr>
      <xdr:spPr>
        <a:xfrm>
          <a:off x="15214111" y="55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73762</xdr:rowOff>
    </xdr:from>
    <xdr:to>
      <xdr:col>76</xdr:col>
      <xdr:colOff>165100</xdr:colOff>
      <xdr:row>37</xdr:row>
      <xdr:rowOff>3912</xdr:rowOff>
    </xdr:to>
    <xdr:sp macro="" textlink="">
      <xdr:nvSpPr>
        <xdr:cNvPr id="545" name="楕円 544"/>
        <xdr:cNvSpPr/>
      </xdr:nvSpPr>
      <xdr:spPr>
        <a:xfrm>
          <a:off x="14541500" y="62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20439</xdr:rowOff>
    </xdr:from>
    <xdr:ext cx="534377" cy="259045"/>
    <xdr:sp macro="" textlink="">
      <xdr:nvSpPr>
        <xdr:cNvPr id="546" name="テキスト ボックス 545"/>
        <xdr:cNvSpPr txBox="1"/>
      </xdr:nvSpPr>
      <xdr:spPr>
        <a:xfrm>
          <a:off x="14325111" y="60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164465</xdr:rowOff>
    </xdr:from>
    <xdr:to>
      <xdr:col>72</xdr:col>
      <xdr:colOff>38100</xdr:colOff>
      <xdr:row>39</xdr:row>
      <xdr:rowOff>94615</xdr:rowOff>
    </xdr:to>
    <xdr:sp macro="" textlink="">
      <xdr:nvSpPr>
        <xdr:cNvPr id="547" name="楕円 546"/>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85742</xdr:rowOff>
    </xdr:from>
    <xdr:ext cx="313932" cy="259045"/>
    <xdr:sp macro="" textlink="">
      <xdr:nvSpPr>
        <xdr:cNvPr id="548" name="テキスト ボックス 547"/>
        <xdr:cNvSpPr txBox="1"/>
      </xdr:nvSpPr>
      <xdr:spPr>
        <a:xfrm>
          <a:off x="13546333" y="6772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163220</xdr:rowOff>
    </xdr:from>
    <xdr:to>
      <xdr:col>67</xdr:col>
      <xdr:colOff>101600</xdr:colOff>
      <xdr:row>39</xdr:row>
      <xdr:rowOff>93370</xdr:rowOff>
    </xdr:to>
    <xdr:sp macro="" textlink="">
      <xdr:nvSpPr>
        <xdr:cNvPr id="549" name="楕円 548"/>
        <xdr:cNvSpPr/>
      </xdr:nvSpPr>
      <xdr:spPr>
        <a:xfrm>
          <a:off x="12763500" y="66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84497</xdr:rowOff>
    </xdr:from>
    <xdr:ext cx="378565" cy="259045"/>
    <xdr:sp macro="" textlink="">
      <xdr:nvSpPr>
        <xdr:cNvPr id="550" name="テキスト ボックス 549"/>
        <xdr:cNvSpPr txBox="1"/>
      </xdr:nvSpPr>
      <xdr:spPr>
        <a:xfrm>
          <a:off x="12625017" y="677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131079</xdr:rowOff>
    </xdr:from>
    <xdr:to>
      <xdr:col>85</xdr:col>
      <xdr:colOff>127000</xdr:colOff>
      <xdr:row>76</xdr:row>
      <xdr:rowOff>147205</xdr:rowOff>
    </xdr:to>
    <xdr:cxnSp macro="">
      <xdr:nvCxnSpPr>
        <xdr:cNvPr id="632" name="直線コネクタ 631"/>
        <xdr:cNvCxnSpPr/>
      </xdr:nvCxnSpPr>
      <xdr:spPr>
        <a:xfrm>
          <a:off x="15481300" y="13161279"/>
          <a:ext cx="8382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131079</xdr:rowOff>
    </xdr:from>
    <xdr:to>
      <xdr:col>81</xdr:col>
      <xdr:colOff>50800</xdr:colOff>
      <xdr:row>76</xdr:row>
      <xdr:rowOff>167818</xdr:rowOff>
    </xdr:to>
    <xdr:cxnSp macro="">
      <xdr:nvCxnSpPr>
        <xdr:cNvPr id="635" name="直線コネクタ 634"/>
        <xdr:cNvCxnSpPr/>
      </xdr:nvCxnSpPr>
      <xdr:spPr>
        <a:xfrm flipV="1">
          <a:off x="14592300" y="13161279"/>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167118</xdr:rowOff>
    </xdr:from>
    <xdr:to>
      <xdr:col>76</xdr:col>
      <xdr:colOff>114300</xdr:colOff>
      <xdr:row>76</xdr:row>
      <xdr:rowOff>167818</xdr:rowOff>
    </xdr:to>
    <xdr:cxnSp macro="">
      <xdr:nvCxnSpPr>
        <xdr:cNvPr id="638" name="直線コネクタ 637"/>
        <xdr:cNvCxnSpPr/>
      </xdr:nvCxnSpPr>
      <xdr:spPr>
        <a:xfrm>
          <a:off x="13703300" y="13197318"/>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129845</xdr:rowOff>
    </xdr:from>
    <xdr:to>
      <xdr:col>71</xdr:col>
      <xdr:colOff>177800</xdr:colOff>
      <xdr:row>76</xdr:row>
      <xdr:rowOff>167118</xdr:rowOff>
    </xdr:to>
    <xdr:cxnSp macro="">
      <xdr:nvCxnSpPr>
        <xdr:cNvPr id="641" name="直線コネクタ 640"/>
        <xdr:cNvCxnSpPr/>
      </xdr:nvCxnSpPr>
      <xdr:spPr>
        <a:xfrm>
          <a:off x="12814300" y="13160045"/>
          <a:ext cx="889000" cy="3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96405</xdr:rowOff>
    </xdr:from>
    <xdr:to>
      <xdr:col>85</xdr:col>
      <xdr:colOff>177800</xdr:colOff>
      <xdr:row>77</xdr:row>
      <xdr:rowOff>26555</xdr:rowOff>
    </xdr:to>
    <xdr:sp macro="" textlink="">
      <xdr:nvSpPr>
        <xdr:cNvPr id="651" name="楕円 650"/>
        <xdr:cNvSpPr/>
      </xdr:nvSpPr>
      <xdr:spPr>
        <a:xfrm>
          <a:off x="16268700" y="131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119282</xdr:rowOff>
    </xdr:from>
    <xdr:ext cx="599010" cy="259045"/>
    <xdr:sp macro="" textlink="">
      <xdr:nvSpPr>
        <xdr:cNvPr id="652" name="公債費該当値テキスト"/>
        <xdr:cNvSpPr txBox="1"/>
      </xdr:nvSpPr>
      <xdr:spPr>
        <a:xfrm>
          <a:off x="16370300" y="1297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80279</xdr:rowOff>
    </xdr:from>
    <xdr:to>
      <xdr:col>81</xdr:col>
      <xdr:colOff>101600</xdr:colOff>
      <xdr:row>77</xdr:row>
      <xdr:rowOff>10429</xdr:rowOff>
    </xdr:to>
    <xdr:sp macro="" textlink="">
      <xdr:nvSpPr>
        <xdr:cNvPr id="653" name="楕円 652"/>
        <xdr:cNvSpPr/>
      </xdr:nvSpPr>
      <xdr:spPr>
        <a:xfrm>
          <a:off x="15430500" y="131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26956</xdr:rowOff>
    </xdr:from>
    <xdr:ext cx="599010" cy="259045"/>
    <xdr:sp macro="" textlink="">
      <xdr:nvSpPr>
        <xdr:cNvPr id="654" name="テキスト ボックス 653"/>
        <xdr:cNvSpPr txBox="1"/>
      </xdr:nvSpPr>
      <xdr:spPr>
        <a:xfrm>
          <a:off x="15181795" y="1288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117018</xdr:rowOff>
    </xdr:from>
    <xdr:to>
      <xdr:col>76</xdr:col>
      <xdr:colOff>165100</xdr:colOff>
      <xdr:row>77</xdr:row>
      <xdr:rowOff>47168</xdr:rowOff>
    </xdr:to>
    <xdr:sp macro="" textlink="">
      <xdr:nvSpPr>
        <xdr:cNvPr id="655" name="楕円 654"/>
        <xdr:cNvSpPr/>
      </xdr:nvSpPr>
      <xdr:spPr>
        <a:xfrm>
          <a:off x="14541500" y="131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63695</xdr:rowOff>
    </xdr:from>
    <xdr:ext cx="599010" cy="259045"/>
    <xdr:sp macro="" textlink="">
      <xdr:nvSpPr>
        <xdr:cNvPr id="656" name="テキスト ボックス 655"/>
        <xdr:cNvSpPr txBox="1"/>
      </xdr:nvSpPr>
      <xdr:spPr>
        <a:xfrm>
          <a:off x="14292795" y="1292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116318</xdr:rowOff>
    </xdr:from>
    <xdr:to>
      <xdr:col>72</xdr:col>
      <xdr:colOff>38100</xdr:colOff>
      <xdr:row>77</xdr:row>
      <xdr:rowOff>46468</xdr:rowOff>
    </xdr:to>
    <xdr:sp macro="" textlink="">
      <xdr:nvSpPr>
        <xdr:cNvPr id="657" name="楕円 656"/>
        <xdr:cNvSpPr/>
      </xdr:nvSpPr>
      <xdr:spPr>
        <a:xfrm>
          <a:off x="13652500" y="131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62996</xdr:rowOff>
    </xdr:from>
    <xdr:ext cx="599010" cy="259045"/>
    <xdr:sp macro="" textlink="">
      <xdr:nvSpPr>
        <xdr:cNvPr id="658" name="テキスト ボックス 657"/>
        <xdr:cNvSpPr txBox="1"/>
      </xdr:nvSpPr>
      <xdr:spPr>
        <a:xfrm>
          <a:off x="13403795" y="129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79045</xdr:rowOff>
    </xdr:from>
    <xdr:to>
      <xdr:col>67</xdr:col>
      <xdr:colOff>101600</xdr:colOff>
      <xdr:row>77</xdr:row>
      <xdr:rowOff>9195</xdr:rowOff>
    </xdr:to>
    <xdr:sp macro="" textlink="">
      <xdr:nvSpPr>
        <xdr:cNvPr id="659" name="楕円 658"/>
        <xdr:cNvSpPr/>
      </xdr:nvSpPr>
      <xdr:spPr>
        <a:xfrm>
          <a:off x="12763500" y="131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25721</xdr:rowOff>
    </xdr:from>
    <xdr:ext cx="599010" cy="259045"/>
    <xdr:sp macro="" textlink="">
      <xdr:nvSpPr>
        <xdr:cNvPr id="660" name="テキスト ボックス 659"/>
        <xdr:cNvSpPr txBox="1"/>
      </xdr:nvSpPr>
      <xdr:spPr>
        <a:xfrm>
          <a:off x="12514795" y="1288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91653</xdr:rowOff>
    </xdr:from>
    <xdr:to>
      <xdr:col>85</xdr:col>
      <xdr:colOff>127000</xdr:colOff>
      <xdr:row>98</xdr:row>
      <xdr:rowOff>112108</xdr:rowOff>
    </xdr:to>
    <xdr:cxnSp macro="">
      <xdr:nvCxnSpPr>
        <xdr:cNvPr id="687" name="直線コネクタ 686"/>
        <xdr:cNvCxnSpPr/>
      </xdr:nvCxnSpPr>
      <xdr:spPr>
        <a:xfrm flipV="1">
          <a:off x="15481300" y="16893753"/>
          <a:ext cx="838200" cy="2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112108</xdr:rowOff>
    </xdr:from>
    <xdr:to>
      <xdr:col>81</xdr:col>
      <xdr:colOff>50800</xdr:colOff>
      <xdr:row>98</xdr:row>
      <xdr:rowOff>123067</xdr:rowOff>
    </xdr:to>
    <xdr:cxnSp macro="">
      <xdr:nvCxnSpPr>
        <xdr:cNvPr id="690" name="直線コネクタ 689"/>
        <xdr:cNvCxnSpPr/>
      </xdr:nvCxnSpPr>
      <xdr:spPr>
        <a:xfrm flipV="1">
          <a:off x="14592300" y="16914208"/>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93278</xdr:rowOff>
    </xdr:from>
    <xdr:to>
      <xdr:col>76</xdr:col>
      <xdr:colOff>114300</xdr:colOff>
      <xdr:row>98</xdr:row>
      <xdr:rowOff>123067</xdr:rowOff>
    </xdr:to>
    <xdr:cxnSp macro="">
      <xdr:nvCxnSpPr>
        <xdr:cNvPr id="693" name="直線コネクタ 692"/>
        <xdr:cNvCxnSpPr/>
      </xdr:nvCxnSpPr>
      <xdr:spPr>
        <a:xfrm>
          <a:off x="13703300" y="16895378"/>
          <a:ext cx="889000" cy="2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59159</xdr:rowOff>
    </xdr:from>
    <xdr:to>
      <xdr:col>71</xdr:col>
      <xdr:colOff>177800</xdr:colOff>
      <xdr:row>98</xdr:row>
      <xdr:rowOff>93278</xdr:rowOff>
    </xdr:to>
    <xdr:cxnSp macro="">
      <xdr:nvCxnSpPr>
        <xdr:cNvPr id="696" name="直線コネクタ 695"/>
        <xdr:cNvCxnSpPr/>
      </xdr:nvCxnSpPr>
      <xdr:spPr>
        <a:xfrm>
          <a:off x="12814300" y="16861259"/>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40853</xdr:rowOff>
    </xdr:from>
    <xdr:to>
      <xdr:col>85</xdr:col>
      <xdr:colOff>177800</xdr:colOff>
      <xdr:row>98</xdr:row>
      <xdr:rowOff>142453</xdr:rowOff>
    </xdr:to>
    <xdr:sp macro="" textlink="">
      <xdr:nvSpPr>
        <xdr:cNvPr id="706" name="楕円 705"/>
        <xdr:cNvSpPr/>
      </xdr:nvSpPr>
      <xdr:spPr>
        <a:xfrm>
          <a:off x="16268700" y="168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61308</xdr:rowOff>
    </xdr:from>
    <xdr:to>
      <xdr:col>81</xdr:col>
      <xdr:colOff>101600</xdr:colOff>
      <xdr:row>98</xdr:row>
      <xdr:rowOff>162908</xdr:rowOff>
    </xdr:to>
    <xdr:sp macro="" textlink="">
      <xdr:nvSpPr>
        <xdr:cNvPr id="708" name="楕円 707"/>
        <xdr:cNvSpPr/>
      </xdr:nvSpPr>
      <xdr:spPr>
        <a:xfrm>
          <a:off x="15430500" y="168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154035</xdr:rowOff>
    </xdr:from>
    <xdr:ext cx="534377" cy="259045"/>
    <xdr:sp macro="" textlink="">
      <xdr:nvSpPr>
        <xdr:cNvPr id="709" name="テキスト ボックス 708"/>
        <xdr:cNvSpPr txBox="1"/>
      </xdr:nvSpPr>
      <xdr:spPr>
        <a:xfrm>
          <a:off x="15214111" y="169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72267</xdr:rowOff>
    </xdr:from>
    <xdr:to>
      <xdr:col>76</xdr:col>
      <xdr:colOff>165100</xdr:colOff>
      <xdr:row>99</xdr:row>
      <xdr:rowOff>2417</xdr:rowOff>
    </xdr:to>
    <xdr:sp macro="" textlink="">
      <xdr:nvSpPr>
        <xdr:cNvPr id="710" name="楕円 709"/>
        <xdr:cNvSpPr/>
      </xdr:nvSpPr>
      <xdr:spPr>
        <a:xfrm>
          <a:off x="14541500" y="168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164994</xdr:rowOff>
    </xdr:from>
    <xdr:ext cx="469744" cy="259045"/>
    <xdr:sp macro="" textlink="">
      <xdr:nvSpPr>
        <xdr:cNvPr id="711" name="テキスト ボックス 710"/>
        <xdr:cNvSpPr txBox="1"/>
      </xdr:nvSpPr>
      <xdr:spPr>
        <a:xfrm>
          <a:off x="14357428" y="1696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42478</xdr:rowOff>
    </xdr:from>
    <xdr:to>
      <xdr:col>72</xdr:col>
      <xdr:colOff>38100</xdr:colOff>
      <xdr:row>98</xdr:row>
      <xdr:rowOff>144078</xdr:rowOff>
    </xdr:to>
    <xdr:sp macro="" textlink="">
      <xdr:nvSpPr>
        <xdr:cNvPr id="712" name="楕円 711"/>
        <xdr:cNvSpPr/>
      </xdr:nvSpPr>
      <xdr:spPr>
        <a:xfrm>
          <a:off x="13652500" y="1684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160605</xdr:rowOff>
    </xdr:from>
    <xdr:ext cx="534377" cy="259045"/>
    <xdr:sp macro="" textlink="">
      <xdr:nvSpPr>
        <xdr:cNvPr id="713" name="テキスト ボックス 712"/>
        <xdr:cNvSpPr txBox="1"/>
      </xdr:nvSpPr>
      <xdr:spPr>
        <a:xfrm>
          <a:off x="13436111" y="166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8359</xdr:rowOff>
    </xdr:from>
    <xdr:to>
      <xdr:col>67</xdr:col>
      <xdr:colOff>101600</xdr:colOff>
      <xdr:row>98</xdr:row>
      <xdr:rowOff>109959</xdr:rowOff>
    </xdr:to>
    <xdr:sp macro="" textlink="">
      <xdr:nvSpPr>
        <xdr:cNvPr id="714" name="楕円 713"/>
        <xdr:cNvSpPr/>
      </xdr:nvSpPr>
      <xdr:spPr>
        <a:xfrm>
          <a:off x="12763500" y="1681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126486</xdr:rowOff>
    </xdr:from>
    <xdr:ext cx="534377" cy="259045"/>
    <xdr:sp macro="" textlink="">
      <xdr:nvSpPr>
        <xdr:cNvPr id="715" name="テキスト ボックス 714"/>
        <xdr:cNvSpPr txBox="1"/>
      </xdr:nvSpPr>
      <xdr:spPr>
        <a:xfrm>
          <a:off x="12547111" y="165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168001</xdr:rowOff>
    </xdr:from>
    <xdr:to>
      <xdr:col>116</xdr:col>
      <xdr:colOff>63500</xdr:colOff>
      <xdr:row>38</xdr:row>
      <xdr:rowOff>139700</xdr:rowOff>
    </xdr:to>
    <xdr:cxnSp macro="">
      <xdr:nvCxnSpPr>
        <xdr:cNvPr id="742" name="直線コネクタ 741"/>
        <xdr:cNvCxnSpPr/>
      </xdr:nvCxnSpPr>
      <xdr:spPr>
        <a:xfrm flipV="1">
          <a:off x="21323300" y="6340201"/>
          <a:ext cx="838200" cy="3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117201</xdr:rowOff>
    </xdr:from>
    <xdr:to>
      <xdr:col>116</xdr:col>
      <xdr:colOff>114300</xdr:colOff>
      <xdr:row>37</xdr:row>
      <xdr:rowOff>47351</xdr:rowOff>
    </xdr:to>
    <xdr:sp macro="" textlink="">
      <xdr:nvSpPr>
        <xdr:cNvPr id="761" name="楕円 760"/>
        <xdr:cNvSpPr/>
      </xdr:nvSpPr>
      <xdr:spPr>
        <a:xfrm>
          <a:off x="22110700" y="62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140078</xdr:rowOff>
    </xdr:from>
    <xdr:ext cx="469744" cy="259045"/>
    <xdr:sp macro="" textlink="">
      <xdr:nvSpPr>
        <xdr:cNvPr id="762" name="投資及び出資金該当値テキスト"/>
        <xdr:cNvSpPr txBox="1"/>
      </xdr:nvSpPr>
      <xdr:spPr>
        <a:xfrm>
          <a:off x="22212300" y="614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145905</xdr:rowOff>
    </xdr:from>
    <xdr:to>
      <xdr:col>116</xdr:col>
      <xdr:colOff>63500</xdr:colOff>
      <xdr:row>58</xdr:row>
      <xdr:rowOff>83465</xdr:rowOff>
    </xdr:to>
    <xdr:cxnSp macro="">
      <xdr:nvCxnSpPr>
        <xdr:cNvPr id="801" name="直線コネクタ 800"/>
        <xdr:cNvCxnSpPr/>
      </xdr:nvCxnSpPr>
      <xdr:spPr>
        <a:xfrm flipV="1">
          <a:off x="21323300" y="9918555"/>
          <a:ext cx="838200" cy="10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118440</xdr:rowOff>
    </xdr:from>
    <xdr:to>
      <xdr:col>111</xdr:col>
      <xdr:colOff>177800</xdr:colOff>
      <xdr:row>58</xdr:row>
      <xdr:rowOff>83465</xdr:rowOff>
    </xdr:to>
    <xdr:cxnSp macro="">
      <xdr:nvCxnSpPr>
        <xdr:cNvPr id="804" name="直線コネクタ 803"/>
        <xdr:cNvCxnSpPr/>
      </xdr:nvCxnSpPr>
      <xdr:spPr>
        <a:xfrm>
          <a:off x="20434300" y="9891090"/>
          <a:ext cx="889000" cy="13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118440</xdr:rowOff>
    </xdr:from>
    <xdr:to>
      <xdr:col>107</xdr:col>
      <xdr:colOff>50800</xdr:colOff>
      <xdr:row>59</xdr:row>
      <xdr:rowOff>69111</xdr:rowOff>
    </xdr:to>
    <xdr:cxnSp macro="">
      <xdr:nvCxnSpPr>
        <xdr:cNvPr id="807" name="直線コネクタ 806"/>
        <xdr:cNvCxnSpPr/>
      </xdr:nvCxnSpPr>
      <xdr:spPr>
        <a:xfrm flipV="1">
          <a:off x="19545300" y="9891090"/>
          <a:ext cx="889000" cy="29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69111</xdr:rowOff>
    </xdr:from>
    <xdr:to>
      <xdr:col>102</xdr:col>
      <xdr:colOff>114300</xdr:colOff>
      <xdr:row>59</xdr:row>
      <xdr:rowOff>73895</xdr:rowOff>
    </xdr:to>
    <xdr:cxnSp macro="">
      <xdr:nvCxnSpPr>
        <xdr:cNvPr id="810" name="直線コネクタ 809"/>
        <xdr:cNvCxnSpPr/>
      </xdr:nvCxnSpPr>
      <xdr:spPr>
        <a:xfrm flipV="1">
          <a:off x="18656300" y="10184661"/>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95105</xdr:rowOff>
    </xdr:from>
    <xdr:to>
      <xdr:col>116</xdr:col>
      <xdr:colOff>114300</xdr:colOff>
      <xdr:row>58</xdr:row>
      <xdr:rowOff>25255</xdr:rowOff>
    </xdr:to>
    <xdr:sp macro="" textlink="">
      <xdr:nvSpPr>
        <xdr:cNvPr id="820" name="楕円 819"/>
        <xdr:cNvSpPr/>
      </xdr:nvSpPr>
      <xdr:spPr>
        <a:xfrm>
          <a:off x="22110700" y="98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117982</xdr:rowOff>
    </xdr:from>
    <xdr:ext cx="534377" cy="259045"/>
    <xdr:sp macro="" textlink="">
      <xdr:nvSpPr>
        <xdr:cNvPr id="821" name="貸付金該当値テキスト"/>
        <xdr:cNvSpPr txBox="1"/>
      </xdr:nvSpPr>
      <xdr:spPr>
        <a:xfrm>
          <a:off x="22212300" y="971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32665</xdr:rowOff>
    </xdr:from>
    <xdr:to>
      <xdr:col>112</xdr:col>
      <xdr:colOff>38100</xdr:colOff>
      <xdr:row>58</xdr:row>
      <xdr:rowOff>134265</xdr:rowOff>
    </xdr:to>
    <xdr:sp macro="" textlink="">
      <xdr:nvSpPr>
        <xdr:cNvPr id="822" name="楕円 821"/>
        <xdr:cNvSpPr/>
      </xdr:nvSpPr>
      <xdr:spPr>
        <a:xfrm>
          <a:off x="21272500" y="99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150792</xdr:rowOff>
    </xdr:from>
    <xdr:ext cx="534377" cy="259045"/>
    <xdr:sp macro="" textlink="">
      <xdr:nvSpPr>
        <xdr:cNvPr id="823" name="テキスト ボックス 822"/>
        <xdr:cNvSpPr txBox="1"/>
      </xdr:nvSpPr>
      <xdr:spPr>
        <a:xfrm>
          <a:off x="21056111" y="97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67640</xdr:rowOff>
    </xdr:from>
    <xdr:to>
      <xdr:col>107</xdr:col>
      <xdr:colOff>101600</xdr:colOff>
      <xdr:row>57</xdr:row>
      <xdr:rowOff>169240</xdr:rowOff>
    </xdr:to>
    <xdr:sp macro="" textlink="">
      <xdr:nvSpPr>
        <xdr:cNvPr id="824" name="楕円 823"/>
        <xdr:cNvSpPr/>
      </xdr:nvSpPr>
      <xdr:spPr>
        <a:xfrm>
          <a:off x="203835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14317</xdr:rowOff>
    </xdr:from>
    <xdr:ext cx="534377" cy="259045"/>
    <xdr:sp macro="" textlink="">
      <xdr:nvSpPr>
        <xdr:cNvPr id="825" name="テキスト ボックス 824"/>
        <xdr:cNvSpPr txBox="1"/>
      </xdr:nvSpPr>
      <xdr:spPr>
        <a:xfrm>
          <a:off x="20167111" y="96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18311</xdr:rowOff>
    </xdr:from>
    <xdr:to>
      <xdr:col>102</xdr:col>
      <xdr:colOff>165100</xdr:colOff>
      <xdr:row>59</xdr:row>
      <xdr:rowOff>119911</xdr:rowOff>
    </xdr:to>
    <xdr:sp macro="" textlink="">
      <xdr:nvSpPr>
        <xdr:cNvPr id="826" name="楕円 825"/>
        <xdr:cNvSpPr/>
      </xdr:nvSpPr>
      <xdr:spPr>
        <a:xfrm>
          <a:off x="19494500" y="1013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111038</xdr:rowOff>
    </xdr:from>
    <xdr:ext cx="469744" cy="259045"/>
    <xdr:sp macro="" textlink="">
      <xdr:nvSpPr>
        <xdr:cNvPr id="827" name="テキスト ボックス 826"/>
        <xdr:cNvSpPr txBox="1"/>
      </xdr:nvSpPr>
      <xdr:spPr>
        <a:xfrm>
          <a:off x="19310428" y="1022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23095</xdr:rowOff>
    </xdr:from>
    <xdr:to>
      <xdr:col>98</xdr:col>
      <xdr:colOff>38100</xdr:colOff>
      <xdr:row>59</xdr:row>
      <xdr:rowOff>124695</xdr:rowOff>
    </xdr:to>
    <xdr:sp macro="" textlink="">
      <xdr:nvSpPr>
        <xdr:cNvPr id="828" name="楕円 827"/>
        <xdr:cNvSpPr/>
      </xdr:nvSpPr>
      <xdr:spPr>
        <a:xfrm>
          <a:off x="18605500" y="101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115822</xdr:rowOff>
    </xdr:from>
    <xdr:ext cx="469744" cy="259045"/>
    <xdr:sp macro="" textlink="">
      <xdr:nvSpPr>
        <xdr:cNvPr id="829" name="テキスト ボックス 828"/>
        <xdr:cNvSpPr txBox="1"/>
      </xdr:nvSpPr>
      <xdr:spPr>
        <a:xfrm>
          <a:off x="18421428" y="1023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83040</xdr:rowOff>
    </xdr:from>
    <xdr:to>
      <xdr:col>116</xdr:col>
      <xdr:colOff>62864</xdr:colOff>
      <xdr:row>78</xdr:row>
      <xdr:rowOff>144827</xdr:rowOff>
    </xdr:to>
    <xdr:cxnSp macro="">
      <xdr:nvCxnSpPr>
        <xdr:cNvPr id="856" name="直線コネクタ 855"/>
        <xdr:cNvCxnSpPr/>
      </xdr:nvCxnSpPr>
      <xdr:spPr>
        <a:xfrm flipV="1">
          <a:off x="22159595" y="12255990"/>
          <a:ext cx="1269" cy="12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148654</xdr:rowOff>
    </xdr:from>
    <xdr:ext cx="534377" cy="259045"/>
    <xdr:sp macro="" textlink="">
      <xdr:nvSpPr>
        <xdr:cNvPr id="857" name="繰出金最小値テキスト"/>
        <xdr:cNvSpPr txBox="1"/>
      </xdr:nvSpPr>
      <xdr:spPr>
        <a:xfrm>
          <a:off x="22212300" y="13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144827</xdr:rowOff>
    </xdr:from>
    <xdr:to>
      <xdr:col>116</xdr:col>
      <xdr:colOff>152400</xdr:colOff>
      <xdr:row>78</xdr:row>
      <xdr:rowOff>144827</xdr:rowOff>
    </xdr:to>
    <xdr:cxnSp macro="">
      <xdr:nvCxnSpPr>
        <xdr:cNvPr id="858" name="直線コネクタ 857"/>
        <xdr:cNvCxnSpPr/>
      </xdr:nvCxnSpPr>
      <xdr:spPr>
        <a:xfrm>
          <a:off x="22072600" y="1351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29717</xdr:rowOff>
    </xdr:from>
    <xdr:ext cx="599010" cy="259045"/>
    <xdr:sp macro="" textlink="">
      <xdr:nvSpPr>
        <xdr:cNvPr id="859" name="繰出金最大値テキスト"/>
        <xdr:cNvSpPr txBox="1"/>
      </xdr:nvSpPr>
      <xdr:spPr>
        <a:xfrm>
          <a:off x="22212300" y="120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83040</xdr:rowOff>
    </xdr:from>
    <xdr:to>
      <xdr:col>116</xdr:col>
      <xdr:colOff>152400</xdr:colOff>
      <xdr:row>71</xdr:row>
      <xdr:rowOff>83040</xdr:rowOff>
    </xdr:to>
    <xdr:cxnSp macro="">
      <xdr:nvCxnSpPr>
        <xdr:cNvPr id="860" name="直線コネクタ 859"/>
        <xdr:cNvCxnSpPr/>
      </xdr:nvCxnSpPr>
      <xdr:spPr>
        <a:xfrm>
          <a:off x="22072600" y="122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150689</xdr:rowOff>
    </xdr:from>
    <xdr:to>
      <xdr:col>116</xdr:col>
      <xdr:colOff>63500</xdr:colOff>
      <xdr:row>75</xdr:row>
      <xdr:rowOff>56751</xdr:rowOff>
    </xdr:to>
    <xdr:cxnSp macro="">
      <xdr:nvCxnSpPr>
        <xdr:cNvPr id="861" name="直線コネクタ 860"/>
        <xdr:cNvCxnSpPr/>
      </xdr:nvCxnSpPr>
      <xdr:spPr>
        <a:xfrm>
          <a:off x="21323300" y="11980739"/>
          <a:ext cx="838200" cy="9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168694</xdr:rowOff>
    </xdr:from>
    <xdr:ext cx="534377" cy="259045"/>
    <xdr:sp macro="" textlink="">
      <xdr:nvSpPr>
        <xdr:cNvPr id="862" name="繰出金平均値テキスト"/>
        <xdr:cNvSpPr txBox="1"/>
      </xdr:nvSpPr>
      <xdr:spPr>
        <a:xfrm>
          <a:off x="22212300" y="1302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18817</xdr:rowOff>
    </xdr:from>
    <xdr:to>
      <xdr:col>116</xdr:col>
      <xdr:colOff>114300</xdr:colOff>
      <xdr:row>76</xdr:row>
      <xdr:rowOff>120417</xdr:rowOff>
    </xdr:to>
    <xdr:sp macro="" textlink="">
      <xdr:nvSpPr>
        <xdr:cNvPr id="863" name="フローチャート: 判断 862"/>
        <xdr:cNvSpPr/>
      </xdr:nvSpPr>
      <xdr:spPr>
        <a:xfrm>
          <a:off x="221107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150689</xdr:rowOff>
    </xdr:from>
    <xdr:to>
      <xdr:col>111</xdr:col>
      <xdr:colOff>177800</xdr:colOff>
      <xdr:row>70</xdr:row>
      <xdr:rowOff>10475</xdr:rowOff>
    </xdr:to>
    <xdr:cxnSp macro="">
      <xdr:nvCxnSpPr>
        <xdr:cNvPr id="864" name="直線コネクタ 863"/>
        <xdr:cNvCxnSpPr/>
      </xdr:nvCxnSpPr>
      <xdr:spPr>
        <a:xfrm flipV="1">
          <a:off x="20434300" y="11980739"/>
          <a:ext cx="889000" cy="3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66073</xdr:rowOff>
    </xdr:from>
    <xdr:to>
      <xdr:col>112</xdr:col>
      <xdr:colOff>38100</xdr:colOff>
      <xdr:row>75</xdr:row>
      <xdr:rowOff>167673</xdr:rowOff>
    </xdr:to>
    <xdr:sp macro="" textlink="">
      <xdr:nvSpPr>
        <xdr:cNvPr id="865" name="フローチャート: 判断 864"/>
        <xdr:cNvSpPr/>
      </xdr:nvSpPr>
      <xdr:spPr>
        <a:xfrm>
          <a:off x="21272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158799</xdr:rowOff>
    </xdr:from>
    <xdr:ext cx="534377" cy="259045"/>
    <xdr:sp macro="" textlink="">
      <xdr:nvSpPr>
        <xdr:cNvPr id="866" name="テキスト ボックス 865"/>
        <xdr:cNvSpPr txBox="1"/>
      </xdr:nvSpPr>
      <xdr:spPr>
        <a:xfrm>
          <a:off x="21056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10475</xdr:rowOff>
    </xdr:from>
    <xdr:to>
      <xdr:col>107</xdr:col>
      <xdr:colOff>50800</xdr:colOff>
      <xdr:row>70</xdr:row>
      <xdr:rowOff>47656</xdr:rowOff>
    </xdr:to>
    <xdr:cxnSp macro="">
      <xdr:nvCxnSpPr>
        <xdr:cNvPr id="867" name="直線コネクタ 866"/>
        <xdr:cNvCxnSpPr/>
      </xdr:nvCxnSpPr>
      <xdr:spPr>
        <a:xfrm flipV="1">
          <a:off x="19545300" y="12011975"/>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44715</xdr:rowOff>
    </xdr:from>
    <xdr:to>
      <xdr:col>107</xdr:col>
      <xdr:colOff>101600</xdr:colOff>
      <xdr:row>75</xdr:row>
      <xdr:rowOff>146315</xdr:rowOff>
    </xdr:to>
    <xdr:sp macro="" textlink="">
      <xdr:nvSpPr>
        <xdr:cNvPr id="868" name="フローチャート: 判断 867"/>
        <xdr:cNvSpPr/>
      </xdr:nvSpPr>
      <xdr:spPr>
        <a:xfrm>
          <a:off x="20383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137442</xdr:rowOff>
    </xdr:from>
    <xdr:ext cx="534377" cy="259045"/>
    <xdr:sp macro="" textlink="">
      <xdr:nvSpPr>
        <xdr:cNvPr id="869" name="テキスト ボックス 868"/>
        <xdr:cNvSpPr txBox="1"/>
      </xdr:nvSpPr>
      <xdr:spPr>
        <a:xfrm>
          <a:off x="20167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47656</xdr:rowOff>
    </xdr:from>
    <xdr:to>
      <xdr:col>102</xdr:col>
      <xdr:colOff>114300</xdr:colOff>
      <xdr:row>70</xdr:row>
      <xdr:rowOff>118832</xdr:rowOff>
    </xdr:to>
    <xdr:cxnSp macro="">
      <xdr:nvCxnSpPr>
        <xdr:cNvPr id="870" name="直線コネクタ 869"/>
        <xdr:cNvCxnSpPr/>
      </xdr:nvCxnSpPr>
      <xdr:spPr>
        <a:xfrm flipV="1">
          <a:off x="18656300" y="12049156"/>
          <a:ext cx="889000" cy="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29480</xdr:rowOff>
    </xdr:from>
    <xdr:to>
      <xdr:col>102</xdr:col>
      <xdr:colOff>165100</xdr:colOff>
      <xdr:row>75</xdr:row>
      <xdr:rowOff>131080</xdr:rowOff>
    </xdr:to>
    <xdr:sp macro="" textlink="">
      <xdr:nvSpPr>
        <xdr:cNvPr id="871" name="フローチャート: 判断 870"/>
        <xdr:cNvSpPr/>
      </xdr:nvSpPr>
      <xdr:spPr>
        <a:xfrm>
          <a:off x="19494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122207</xdr:rowOff>
    </xdr:from>
    <xdr:ext cx="534377" cy="259045"/>
    <xdr:sp macro="" textlink="">
      <xdr:nvSpPr>
        <xdr:cNvPr id="872" name="テキスト ボックス 871"/>
        <xdr:cNvSpPr txBox="1"/>
      </xdr:nvSpPr>
      <xdr:spPr>
        <a:xfrm>
          <a:off x="19278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14197</xdr:rowOff>
    </xdr:from>
    <xdr:to>
      <xdr:col>98</xdr:col>
      <xdr:colOff>38100</xdr:colOff>
      <xdr:row>75</xdr:row>
      <xdr:rowOff>115797</xdr:rowOff>
    </xdr:to>
    <xdr:sp macro="" textlink="">
      <xdr:nvSpPr>
        <xdr:cNvPr id="873" name="フローチャート: 判断 872"/>
        <xdr:cNvSpPr/>
      </xdr:nvSpPr>
      <xdr:spPr>
        <a:xfrm>
          <a:off x="18605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106924</xdr:rowOff>
    </xdr:from>
    <xdr:ext cx="534377" cy="259045"/>
    <xdr:sp macro="" textlink="">
      <xdr:nvSpPr>
        <xdr:cNvPr id="874" name="テキスト ボックス 873"/>
        <xdr:cNvSpPr txBox="1"/>
      </xdr:nvSpPr>
      <xdr:spPr>
        <a:xfrm>
          <a:off x="18389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5951</xdr:rowOff>
    </xdr:from>
    <xdr:to>
      <xdr:col>116</xdr:col>
      <xdr:colOff>114300</xdr:colOff>
      <xdr:row>75</xdr:row>
      <xdr:rowOff>107551</xdr:rowOff>
    </xdr:to>
    <xdr:sp macro="" textlink="">
      <xdr:nvSpPr>
        <xdr:cNvPr id="880" name="楕円 879"/>
        <xdr:cNvSpPr/>
      </xdr:nvSpPr>
      <xdr:spPr>
        <a:xfrm>
          <a:off x="22110700" y="128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28828</xdr:rowOff>
    </xdr:from>
    <xdr:ext cx="534377" cy="259045"/>
    <xdr:sp macro="" textlink="">
      <xdr:nvSpPr>
        <xdr:cNvPr id="881" name="繰出金該当値テキスト"/>
        <xdr:cNvSpPr txBox="1"/>
      </xdr:nvSpPr>
      <xdr:spPr>
        <a:xfrm>
          <a:off x="22212300" y="1271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99889</xdr:rowOff>
    </xdr:from>
    <xdr:to>
      <xdr:col>112</xdr:col>
      <xdr:colOff>38100</xdr:colOff>
      <xdr:row>70</xdr:row>
      <xdr:rowOff>30039</xdr:rowOff>
    </xdr:to>
    <xdr:sp macro="" textlink="">
      <xdr:nvSpPr>
        <xdr:cNvPr id="882" name="楕円 881"/>
        <xdr:cNvSpPr/>
      </xdr:nvSpPr>
      <xdr:spPr>
        <a:xfrm>
          <a:off x="21272500" y="1192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46566</xdr:rowOff>
    </xdr:from>
    <xdr:ext cx="599010" cy="259045"/>
    <xdr:sp macro="" textlink="">
      <xdr:nvSpPr>
        <xdr:cNvPr id="883" name="テキスト ボックス 882"/>
        <xdr:cNvSpPr txBox="1"/>
      </xdr:nvSpPr>
      <xdr:spPr>
        <a:xfrm>
          <a:off x="21023795" y="1170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131125</xdr:rowOff>
    </xdr:from>
    <xdr:to>
      <xdr:col>107</xdr:col>
      <xdr:colOff>101600</xdr:colOff>
      <xdr:row>70</xdr:row>
      <xdr:rowOff>61275</xdr:rowOff>
    </xdr:to>
    <xdr:sp macro="" textlink="">
      <xdr:nvSpPr>
        <xdr:cNvPr id="884" name="楕円 883"/>
        <xdr:cNvSpPr/>
      </xdr:nvSpPr>
      <xdr:spPr>
        <a:xfrm>
          <a:off x="20383500" y="119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77802</xdr:rowOff>
    </xdr:from>
    <xdr:ext cx="599010" cy="259045"/>
    <xdr:sp macro="" textlink="">
      <xdr:nvSpPr>
        <xdr:cNvPr id="885" name="テキスト ボックス 884"/>
        <xdr:cNvSpPr txBox="1"/>
      </xdr:nvSpPr>
      <xdr:spPr>
        <a:xfrm>
          <a:off x="20134795" y="1173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168306</xdr:rowOff>
    </xdr:from>
    <xdr:to>
      <xdr:col>102</xdr:col>
      <xdr:colOff>165100</xdr:colOff>
      <xdr:row>70</xdr:row>
      <xdr:rowOff>98456</xdr:rowOff>
    </xdr:to>
    <xdr:sp macro="" textlink="">
      <xdr:nvSpPr>
        <xdr:cNvPr id="886" name="楕円 885"/>
        <xdr:cNvSpPr/>
      </xdr:nvSpPr>
      <xdr:spPr>
        <a:xfrm>
          <a:off x="19494500" y="119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114983</xdr:rowOff>
    </xdr:from>
    <xdr:ext cx="599010" cy="259045"/>
    <xdr:sp macro="" textlink="">
      <xdr:nvSpPr>
        <xdr:cNvPr id="887" name="テキスト ボックス 886"/>
        <xdr:cNvSpPr txBox="1"/>
      </xdr:nvSpPr>
      <xdr:spPr>
        <a:xfrm>
          <a:off x="19245795" y="117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68032</xdr:rowOff>
    </xdr:from>
    <xdr:to>
      <xdr:col>98</xdr:col>
      <xdr:colOff>38100</xdr:colOff>
      <xdr:row>70</xdr:row>
      <xdr:rowOff>169632</xdr:rowOff>
    </xdr:to>
    <xdr:sp macro="" textlink="">
      <xdr:nvSpPr>
        <xdr:cNvPr id="888" name="楕円 887"/>
        <xdr:cNvSpPr/>
      </xdr:nvSpPr>
      <xdr:spPr>
        <a:xfrm>
          <a:off x="18605500" y="120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14709</xdr:rowOff>
    </xdr:from>
    <xdr:ext cx="599010" cy="259045"/>
    <xdr:sp macro="" textlink="">
      <xdr:nvSpPr>
        <xdr:cNvPr id="889" name="テキスト ボックス 888"/>
        <xdr:cNvSpPr txBox="1"/>
      </xdr:nvSpPr>
      <xdr:spPr>
        <a:xfrm>
          <a:off x="18356795" y="118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900" name="直線コネクタ 89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901" name="テキスト ボックス 90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2" name="直線コネクタ 90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3" name="テキスト ボックス 90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5" name="テキスト ボックス 90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6" name="直線コネクタ 90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7" name="テキスト ボックス 90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8" name="直線コネクタ 90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9" name="テキスト ボックス 90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11" name="テキスト ボックス 91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3" name="直線コネクタ 912"/>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4"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5" name="直線コネクタ 91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6"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7" name="直線コネクタ 916"/>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8" name="直線コネクタ 91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9"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20" name="フローチャート: 判断 919"/>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21" name="直線コネクタ 92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2" name="フローチャート: 判断 921"/>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3" name="テキスト ボックス 922"/>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4" name="直線コネクタ 92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5" name="フローチャート: 判断 924"/>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6" name="テキスト ボックス 925"/>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7" name="直線コネクタ 92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8" name="フローチャート: 判断 927"/>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9" name="テキスト ボックス 928"/>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30" name="フローチャート: 判断 929"/>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31" name="テキスト ボックス 930"/>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7" name="楕円 93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8"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9" name="楕円 93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40" name="テキスト ボックス 93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41" name="楕円 94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2" name="テキスト ボックス 94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3" name="楕円 94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4" name="テキスト ボックス 94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5" name="楕円 94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6" name="テキスト ボックス 94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コスト（性質別）は、公債費、普通建設事業費、人件費、災害復旧事業費、補助費等の順で類似団体平均を大きく上回っている。公債費については、繰上償還を実施していることなどにより、類似団体平均を大きく上回っている。普通建設事業費については、学校給食共同調理場や地域共生推進センターの建設事業を実施したために、類似団体平均を大きく上回っている。人件費については、市域が広大で支所等を配置しなくてはいけないことに加え、類似団体では一部事務組合で業務を行っている団体が多いごみ処理業務や消防業務を単独で行っていることなどから、類似団体平均を大きく上回っている。災害復旧事業費については、平成３０年７月豪雨及び台風２４号災害並びに令和元年９月集中豪雨災害からの復旧事業を実施したために、類似団体平均を大きく上回っている。補助費等については、水道事業会計、下水道事業会計に対する補助金が多額であることなどを理由に、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自主財源の乏しい本市においては、今後も有利な財源確保に努めながら、必要な施策を実施していく予定である。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110744</xdr:rowOff>
    </xdr:from>
    <xdr:to>
      <xdr:col>24</xdr:col>
      <xdr:colOff>63500</xdr:colOff>
      <xdr:row>34</xdr:row>
      <xdr:rowOff>153988</xdr:rowOff>
    </xdr:to>
    <xdr:cxnSp macro="">
      <xdr:nvCxnSpPr>
        <xdr:cNvPr id="61" name="直線コネクタ 60"/>
        <xdr:cNvCxnSpPr/>
      </xdr:nvCxnSpPr>
      <xdr:spPr>
        <a:xfrm>
          <a:off x="3797300" y="5940044"/>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110744</xdr:rowOff>
    </xdr:from>
    <xdr:to>
      <xdr:col>19</xdr:col>
      <xdr:colOff>177800</xdr:colOff>
      <xdr:row>34</xdr:row>
      <xdr:rowOff>123508</xdr:rowOff>
    </xdr:to>
    <xdr:cxnSp macro="">
      <xdr:nvCxnSpPr>
        <xdr:cNvPr id="64" name="直線コネクタ 63"/>
        <xdr:cNvCxnSpPr/>
      </xdr:nvCxnSpPr>
      <xdr:spPr>
        <a:xfrm flipV="1">
          <a:off x="2908300" y="5940044"/>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123508</xdr:rowOff>
    </xdr:from>
    <xdr:to>
      <xdr:col>15</xdr:col>
      <xdr:colOff>50800</xdr:colOff>
      <xdr:row>35</xdr:row>
      <xdr:rowOff>36259</xdr:rowOff>
    </xdr:to>
    <xdr:cxnSp macro="">
      <xdr:nvCxnSpPr>
        <xdr:cNvPr id="67" name="直線コネクタ 66"/>
        <xdr:cNvCxnSpPr/>
      </xdr:nvCxnSpPr>
      <xdr:spPr>
        <a:xfrm flipV="1">
          <a:off x="2019300" y="5952808"/>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36259</xdr:rowOff>
    </xdr:from>
    <xdr:to>
      <xdr:col>10</xdr:col>
      <xdr:colOff>114300</xdr:colOff>
      <xdr:row>35</xdr:row>
      <xdr:rowOff>85789</xdr:rowOff>
    </xdr:to>
    <xdr:cxnSp macro="">
      <xdr:nvCxnSpPr>
        <xdr:cNvPr id="70" name="直線コネクタ 69"/>
        <xdr:cNvCxnSpPr/>
      </xdr:nvCxnSpPr>
      <xdr:spPr>
        <a:xfrm flipV="1">
          <a:off x="1130300" y="6037009"/>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103188</xdr:rowOff>
    </xdr:from>
    <xdr:to>
      <xdr:col>24</xdr:col>
      <xdr:colOff>114300</xdr:colOff>
      <xdr:row>35</xdr:row>
      <xdr:rowOff>33338</xdr:rowOff>
    </xdr:to>
    <xdr:sp macro="" textlink="">
      <xdr:nvSpPr>
        <xdr:cNvPr id="80" name="楕円 79"/>
        <xdr:cNvSpPr/>
      </xdr:nvSpPr>
      <xdr:spPr>
        <a:xfrm>
          <a:off x="4584700" y="5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126065</xdr:rowOff>
    </xdr:from>
    <xdr:ext cx="469744" cy="259045"/>
    <xdr:sp macro="" textlink="">
      <xdr:nvSpPr>
        <xdr:cNvPr id="81" name="議会費該当値テキスト"/>
        <xdr:cNvSpPr txBox="1"/>
      </xdr:nvSpPr>
      <xdr:spPr>
        <a:xfrm>
          <a:off x="4686300" y="578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59944</xdr:rowOff>
    </xdr:from>
    <xdr:to>
      <xdr:col>20</xdr:col>
      <xdr:colOff>38100</xdr:colOff>
      <xdr:row>34</xdr:row>
      <xdr:rowOff>161544</xdr:rowOff>
    </xdr:to>
    <xdr:sp macro="" textlink="">
      <xdr:nvSpPr>
        <xdr:cNvPr id="82" name="楕円 81"/>
        <xdr:cNvSpPr/>
      </xdr:nvSpPr>
      <xdr:spPr>
        <a:xfrm>
          <a:off x="3746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6621</xdr:rowOff>
    </xdr:from>
    <xdr:ext cx="469744" cy="259045"/>
    <xdr:sp macro="" textlink="">
      <xdr:nvSpPr>
        <xdr:cNvPr id="83" name="テキスト ボックス 82"/>
        <xdr:cNvSpPr txBox="1"/>
      </xdr:nvSpPr>
      <xdr:spPr>
        <a:xfrm>
          <a:off x="3562428"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72708</xdr:rowOff>
    </xdr:from>
    <xdr:to>
      <xdr:col>15</xdr:col>
      <xdr:colOff>101600</xdr:colOff>
      <xdr:row>35</xdr:row>
      <xdr:rowOff>2858</xdr:rowOff>
    </xdr:to>
    <xdr:sp macro="" textlink="">
      <xdr:nvSpPr>
        <xdr:cNvPr id="84" name="楕円 83"/>
        <xdr:cNvSpPr/>
      </xdr:nvSpPr>
      <xdr:spPr>
        <a:xfrm>
          <a:off x="2857500" y="59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19385</xdr:rowOff>
    </xdr:from>
    <xdr:ext cx="469744" cy="259045"/>
    <xdr:sp macro="" textlink="">
      <xdr:nvSpPr>
        <xdr:cNvPr id="85" name="テキスト ボックス 84"/>
        <xdr:cNvSpPr txBox="1"/>
      </xdr:nvSpPr>
      <xdr:spPr>
        <a:xfrm>
          <a:off x="2673428" y="567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156909</xdr:rowOff>
    </xdr:from>
    <xdr:to>
      <xdr:col>10</xdr:col>
      <xdr:colOff>165100</xdr:colOff>
      <xdr:row>35</xdr:row>
      <xdr:rowOff>87059</xdr:rowOff>
    </xdr:to>
    <xdr:sp macro="" textlink="">
      <xdr:nvSpPr>
        <xdr:cNvPr id="86" name="楕円 85"/>
        <xdr:cNvSpPr/>
      </xdr:nvSpPr>
      <xdr:spPr>
        <a:xfrm>
          <a:off x="19685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103586</xdr:rowOff>
    </xdr:from>
    <xdr:ext cx="469744" cy="259045"/>
    <xdr:sp macro="" textlink="">
      <xdr:nvSpPr>
        <xdr:cNvPr id="87" name="テキスト ボックス 86"/>
        <xdr:cNvSpPr txBox="1"/>
      </xdr:nvSpPr>
      <xdr:spPr>
        <a:xfrm>
          <a:off x="1784428" y="576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34989</xdr:rowOff>
    </xdr:from>
    <xdr:to>
      <xdr:col>6</xdr:col>
      <xdr:colOff>38100</xdr:colOff>
      <xdr:row>35</xdr:row>
      <xdr:rowOff>136589</xdr:rowOff>
    </xdr:to>
    <xdr:sp macro="" textlink="">
      <xdr:nvSpPr>
        <xdr:cNvPr id="88" name="楕円 87"/>
        <xdr:cNvSpPr/>
      </xdr:nvSpPr>
      <xdr:spPr>
        <a:xfrm>
          <a:off x="1079500" y="60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153116</xdr:rowOff>
    </xdr:from>
    <xdr:ext cx="469744" cy="259045"/>
    <xdr:sp macro="" textlink="">
      <xdr:nvSpPr>
        <xdr:cNvPr id="89" name="テキスト ボックス 88"/>
        <xdr:cNvSpPr txBox="1"/>
      </xdr:nvSpPr>
      <xdr:spPr>
        <a:xfrm>
          <a:off x="895428" y="581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63278</xdr:rowOff>
    </xdr:from>
    <xdr:to>
      <xdr:col>24</xdr:col>
      <xdr:colOff>63500</xdr:colOff>
      <xdr:row>58</xdr:row>
      <xdr:rowOff>91341</xdr:rowOff>
    </xdr:to>
    <xdr:cxnSp macro="">
      <xdr:nvCxnSpPr>
        <xdr:cNvPr id="120" name="直線コネクタ 119"/>
        <xdr:cNvCxnSpPr/>
      </xdr:nvCxnSpPr>
      <xdr:spPr>
        <a:xfrm flipV="1">
          <a:off x="3797300" y="9835928"/>
          <a:ext cx="838200" cy="19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71639</xdr:rowOff>
    </xdr:from>
    <xdr:to>
      <xdr:col>19</xdr:col>
      <xdr:colOff>177800</xdr:colOff>
      <xdr:row>58</xdr:row>
      <xdr:rowOff>91341</xdr:rowOff>
    </xdr:to>
    <xdr:cxnSp macro="">
      <xdr:nvCxnSpPr>
        <xdr:cNvPr id="123" name="直線コネクタ 122"/>
        <xdr:cNvCxnSpPr/>
      </xdr:nvCxnSpPr>
      <xdr:spPr>
        <a:xfrm>
          <a:off x="2908300" y="10015739"/>
          <a:ext cx="889000" cy="1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115760</xdr:rowOff>
    </xdr:from>
    <xdr:to>
      <xdr:col>15</xdr:col>
      <xdr:colOff>50800</xdr:colOff>
      <xdr:row>58</xdr:row>
      <xdr:rowOff>71639</xdr:rowOff>
    </xdr:to>
    <xdr:cxnSp macro="">
      <xdr:nvCxnSpPr>
        <xdr:cNvPr id="126" name="直線コネクタ 125"/>
        <xdr:cNvCxnSpPr/>
      </xdr:nvCxnSpPr>
      <xdr:spPr>
        <a:xfrm>
          <a:off x="2019300" y="9888410"/>
          <a:ext cx="889000" cy="12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115760</xdr:rowOff>
    </xdr:from>
    <xdr:to>
      <xdr:col>10</xdr:col>
      <xdr:colOff>114300</xdr:colOff>
      <xdr:row>58</xdr:row>
      <xdr:rowOff>60838</xdr:rowOff>
    </xdr:to>
    <xdr:cxnSp macro="">
      <xdr:nvCxnSpPr>
        <xdr:cNvPr id="129" name="直線コネクタ 128"/>
        <xdr:cNvCxnSpPr/>
      </xdr:nvCxnSpPr>
      <xdr:spPr>
        <a:xfrm flipV="1">
          <a:off x="1130300" y="9888410"/>
          <a:ext cx="889000" cy="1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12478</xdr:rowOff>
    </xdr:from>
    <xdr:to>
      <xdr:col>24</xdr:col>
      <xdr:colOff>114300</xdr:colOff>
      <xdr:row>57</xdr:row>
      <xdr:rowOff>114078</xdr:rowOff>
    </xdr:to>
    <xdr:sp macro="" textlink="">
      <xdr:nvSpPr>
        <xdr:cNvPr id="139" name="楕円 138"/>
        <xdr:cNvSpPr/>
      </xdr:nvSpPr>
      <xdr:spPr>
        <a:xfrm>
          <a:off x="4584700" y="97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35355</xdr:rowOff>
    </xdr:from>
    <xdr:ext cx="599010" cy="259045"/>
    <xdr:sp macro="" textlink="">
      <xdr:nvSpPr>
        <xdr:cNvPr id="140" name="総務費該当値テキスト"/>
        <xdr:cNvSpPr txBox="1"/>
      </xdr:nvSpPr>
      <xdr:spPr>
        <a:xfrm>
          <a:off x="4686300" y="963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40541</xdr:rowOff>
    </xdr:from>
    <xdr:to>
      <xdr:col>20</xdr:col>
      <xdr:colOff>38100</xdr:colOff>
      <xdr:row>58</xdr:row>
      <xdr:rowOff>142141</xdr:rowOff>
    </xdr:to>
    <xdr:sp macro="" textlink="">
      <xdr:nvSpPr>
        <xdr:cNvPr id="141" name="楕円 140"/>
        <xdr:cNvSpPr/>
      </xdr:nvSpPr>
      <xdr:spPr>
        <a:xfrm>
          <a:off x="3746500" y="99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158668</xdr:rowOff>
    </xdr:from>
    <xdr:ext cx="599010" cy="259045"/>
    <xdr:sp macro="" textlink="">
      <xdr:nvSpPr>
        <xdr:cNvPr id="142" name="テキスト ボックス 141"/>
        <xdr:cNvSpPr txBox="1"/>
      </xdr:nvSpPr>
      <xdr:spPr>
        <a:xfrm>
          <a:off x="3497795" y="975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20839</xdr:rowOff>
    </xdr:from>
    <xdr:to>
      <xdr:col>15</xdr:col>
      <xdr:colOff>101600</xdr:colOff>
      <xdr:row>58</xdr:row>
      <xdr:rowOff>122439</xdr:rowOff>
    </xdr:to>
    <xdr:sp macro="" textlink="">
      <xdr:nvSpPr>
        <xdr:cNvPr id="143" name="楕円 142"/>
        <xdr:cNvSpPr/>
      </xdr:nvSpPr>
      <xdr:spPr>
        <a:xfrm>
          <a:off x="2857500" y="99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138966</xdr:rowOff>
    </xdr:from>
    <xdr:ext cx="599010" cy="259045"/>
    <xdr:sp macro="" textlink="">
      <xdr:nvSpPr>
        <xdr:cNvPr id="144" name="テキスト ボックス 143"/>
        <xdr:cNvSpPr txBox="1"/>
      </xdr:nvSpPr>
      <xdr:spPr>
        <a:xfrm>
          <a:off x="2608795" y="97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64960</xdr:rowOff>
    </xdr:from>
    <xdr:to>
      <xdr:col>10</xdr:col>
      <xdr:colOff>165100</xdr:colOff>
      <xdr:row>57</xdr:row>
      <xdr:rowOff>166560</xdr:rowOff>
    </xdr:to>
    <xdr:sp macro="" textlink="">
      <xdr:nvSpPr>
        <xdr:cNvPr id="145" name="楕円 144"/>
        <xdr:cNvSpPr/>
      </xdr:nvSpPr>
      <xdr:spPr>
        <a:xfrm>
          <a:off x="1968500" y="98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11637</xdr:rowOff>
    </xdr:from>
    <xdr:ext cx="599010" cy="259045"/>
    <xdr:sp macro="" textlink="">
      <xdr:nvSpPr>
        <xdr:cNvPr id="146" name="テキスト ボックス 145"/>
        <xdr:cNvSpPr txBox="1"/>
      </xdr:nvSpPr>
      <xdr:spPr>
        <a:xfrm>
          <a:off x="1719795" y="961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10038</xdr:rowOff>
    </xdr:from>
    <xdr:to>
      <xdr:col>6</xdr:col>
      <xdr:colOff>38100</xdr:colOff>
      <xdr:row>58</xdr:row>
      <xdr:rowOff>111638</xdr:rowOff>
    </xdr:to>
    <xdr:sp macro="" textlink="">
      <xdr:nvSpPr>
        <xdr:cNvPr id="147" name="楕円 146"/>
        <xdr:cNvSpPr/>
      </xdr:nvSpPr>
      <xdr:spPr>
        <a:xfrm>
          <a:off x="1079500" y="995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128165</xdr:rowOff>
    </xdr:from>
    <xdr:ext cx="599010" cy="259045"/>
    <xdr:sp macro="" textlink="">
      <xdr:nvSpPr>
        <xdr:cNvPr id="148" name="テキスト ボックス 147"/>
        <xdr:cNvSpPr txBox="1"/>
      </xdr:nvSpPr>
      <xdr:spPr>
        <a:xfrm>
          <a:off x="830795" y="972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128544</xdr:rowOff>
    </xdr:from>
    <xdr:to>
      <xdr:col>24</xdr:col>
      <xdr:colOff>63500</xdr:colOff>
      <xdr:row>76</xdr:row>
      <xdr:rowOff>162610</xdr:rowOff>
    </xdr:to>
    <xdr:cxnSp macro="">
      <xdr:nvCxnSpPr>
        <xdr:cNvPr id="176" name="直線コネクタ 175"/>
        <xdr:cNvCxnSpPr/>
      </xdr:nvCxnSpPr>
      <xdr:spPr>
        <a:xfrm flipV="1">
          <a:off x="3797300" y="13158744"/>
          <a:ext cx="8382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162610</xdr:rowOff>
    </xdr:from>
    <xdr:to>
      <xdr:col>19</xdr:col>
      <xdr:colOff>177800</xdr:colOff>
      <xdr:row>77</xdr:row>
      <xdr:rowOff>23699</xdr:rowOff>
    </xdr:to>
    <xdr:cxnSp macro="">
      <xdr:nvCxnSpPr>
        <xdr:cNvPr id="179" name="直線コネクタ 178"/>
        <xdr:cNvCxnSpPr/>
      </xdr:nvCxnSpPr>
      <xdr:spPr>
        <a:xfrm flipV="1">
          <a:off x="2908300" y="13192810"/>
          <a:ext cx="8890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23699</xdr:rowOff>
    </xdr:from>
    <xdr:to>
      <xdr:col>15</xdr:col>
      <xdr:colOff>50800</xdr:colOff>
      <xdr:row>77</xdr:row>
      <xdr:rowOff>25240</xdr:rowOff>
    </xdr:to>
    <xdr:cxnSp macro="">
      <xdr:nvCxnSpPr>
        <xdr:cNvPr id="182" name="直線コネクタ 181"/>
        <xdr:cNvCxnSpPr/>
      </xdr:nvCxnSpPr>
      <xdr:spPr>
        <a:xfrm flipV="1">
          <a:off x="2019300" y="13225349"/>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1178</xdr:rowOff>
    </xdr:from>
    <xdr:to>
      <xdr:col>10</xdr:col>
      <xdr:colOff>114300</xdr:colOff>
      <xdr:row>77</xdr:row>
      <xdr:rowOff>25240</xdr:rowOff>
    </xdr:to>
    <xdr:cxnSp macro="">
      <xdr:nvCxnSpPr>
        <xdr:cNvPr id="185" name="直線コネクタ 184"/>
        <xdr:cNvCxnSpPr/>
      </xdr:nvCxnSpPr>
      <xdr:spPr>
        <a:xfrm>
          <a:off x="1130300" y="13202828"/>
          <a:ext cx="8890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77744</xdr:rowOff>
    </xdr:from>
    <xdr:to>
      <xdr:col>24</xdr:col>
      <xdr:colOff>114300</xdr:colOff>
      <xdr:row>77</xdr:row>
      <xdr:rowOff>7894</xdr:rowOff>
    </xdr:to>
    <xdr:sp macro="" textlink="">
      <xdr:nvSpPr>
        <xdr:cNvPr id="195" name="楕円 194"/>
        <xdr:cNvSpPr/>
      </xdr:nvSpPr>
      <xdr:spPr>
        <a:xfrm>
          <a:off x="4584700" y="131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56171</xdr:rowOff>
    </xdr:from>
    <xdr:ext cx="599010" cy="259045"/>
    <xdr:sp macro="" textlink="">
      <xdr:nvSpPr>
        <xdr:cNvPr id="196" name="民生費該当値テキスト"/>
        <xdr:cNvSpPr txBox="1"/>
      </xdr:nvSpPr>
      <xdr:spPr>
        <a:xfrm>
          <a:off x="4686300" y="1308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111810</xdr:rowOff>
    </xdr:from>
    <xdr:to>
      <xdr:col>20</xdr:col>
      <xdr:colOff>38100</xdr:colOff>
      <xdr:row>77</xdr:row>
      <xdr:rowOff>41960</xdr:rowOff>
    </xdr:to>
    <xdr:sp macro="" textlink="">
      <xdr:nvSpPr>
        <xdr:cNvPr id="197" name="楕円 196"/>
        <xdr:cNvSpPr/>
      </xdr:nvSpPr>
      <xdr:spPr>
        <a:xfrm>
          <a:off x="3746500" y="131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33087</xdr:rowOff>
    </xdr:from>
    <xdr:ext cx="599010" cy="259045"/>
    <xdr:sp macro="" textlink="">
      <xdr:nvSpPr>
        <xdr:cNvPr id="198" name="テキスト ボックス 197"/>
        <xdr:cNvSpPr txBox="1"/>
      </xdr:nvSpPr>
      <xdr:spPr>
        <a:xfrm>
          <a:off x="3497795" y="1323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144349</xdr:rowOff>
    </xdr:from>
    <xdr:to>
      <xdr:col>15</xdr:col>
      <xdr:colOff>101600</xdr:colOff>
      <xdr:row>77</xdr:row>
      <xdr:rowOff>74499</xdr:rowOff>
    </xdr:to>
    <xdr:sp macro="" textlink="">
      <xdr:nvSpPr>
        <xdr:cNvPr id="199" name="楕円 198"/>
        <xdr:cNvSpPr/>
      </xdr:nvSpPr>
      <xdr:spPr>
        <a:xfrm>
          <a:off x="2857500" y="131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65626</xdr:rowOff>
    </xdr:from>
    <xdr:ext cx="599010" cy="259045"/>
    <xdr:sp macro="" textlink="">
      <xdr:nvSpPr>
        <xdr:cNvPr id="200" name="テキスト ボックス 199"/>
        <xdr:cNvSpPr txBox="1"/>
      </xdr:nvSpPr>
      <xdr:spPr>
        <a:xfrm>
          <a:off x="2608795" y="1326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145890</xdr:rowOff>
    </xdr:from>
    <xdr:to>
      <xdr:col>10</xdr:col>
      <xdr:colOff>165100</xdr:colOff>
      <xdr:row>77</xdr:row>
      <xdr:rowOff>76040</xdr:rowOff>
    </xdr:to>
    <xdr:sp macro="" textlink="">
      <xdr:nvSpPr>
        <xdr:cNvPr id="201" name="楕円 200"/>
        <xdr:cNvSpPr/>
      </xdr:nvSpPr>
      <xdr:spPr>
        <a:xfrm>
          <a:off x="1968500" y="131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67167</xdr:rowOff>
    </xdr:from>
    <xdr:ext cx="599010" cy="259045"/>
    <xdr:sp macro="" textlink="">
      <xdr:nvSpPr>
        <xdr:cNvPr id="202" name="テキスト ボックス 201"/>
        <xdr:cNvSpPr txBox="1"/>
      </xdr:nvSpPr>
      <xdr:spPr>
        <a:xfrm>
          <a:off x="1719795" y="1326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121828</xdr:rowOff>
    </xdr:from>
    <xdr:to>
      <xdr:col>6</xdr:col>
      <xdr:colOff>38100</xdr:colOff>
      <xdr:row>77</xdr:row>
      <xdr:rowOff>51978</xdr:rowOff>
    </xdr:to>
    <xdr:sp macro="" textlink="">
      <xdr:nvSpPr>
        <xdr:cNvPr id="203" name="楕円 202"/>
        <xdr:cNvSpPr/>
      </xdr:nvSpPr>
      <xdr:spPr>
        <a:xfrm>
          <a:off x="1079500" y="131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43105</xdr:rowOff>
    </xdr:from>
    <xdr:ext cx="599010" cy="259045"/>
    <xdr:sp macro="" textlink="">
      <xdr:nvSpPr>
        <xdr:cNvPr id="204" name="テキスト ボックス 203"/>
        <xdr:cNvSpPr txBox="1"/>
      </xdr:nvSpPr>
      <xdr:spPr>
        <a:xfrm>
          <a:off x="830795" y="1324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35675</xdr:rowOff>
    </xdr:from>
    <xdr:to>
      <xdr:col>24</xdr:col>
      <xdr:colOff>63500</xdr:colOff>
      <xdr:row>95</xdr:row>
      <xdr:rowOff>41805</xdr:rowOff>
    </xdr:to>
    <xdr:cxnSp macro="">
      <xdr:nvCxnSpPr>
        <xdr:cNvPr id="235" name="直線コネクタ 234"/>
        <xdr:cNvCxnSpPr/>
      </xdr:nvCxnSpPr>
      <xdr:spPr>
        <a:xfrm>
          <a:off x="3797300" y="16323425"/>
          <a:ext cx="838200" cy="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149747</xdr:rowOff>
    </xdr:from>
    <xdr:to>
      <xdr:col>19</xdr:col>
      <xdr:colOff>177800</xdr:colOff>
      <xdr:row>95</xdr:row>
      <xdr:rowOff>35675</xdr:rowOff>
    </xdr:to>
    <xdr:cxnSp macro="">
      <xdr:nvCxnSpPr>
        <xdr:cNvPr id="238" name="直線コネクタ 237"/>
        <xdr:cNvCxnSpPr/>
      </xdr:nvCxnSpPr>
      <xdr:spPr>
        <a:xfrm>
          <a:off x="2908300" y="16266047"/>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149747</xdr:rowOff>
    </xdr:from>
    <xdr:to>
      <xdr:col>15</xdr:col>
      <xdr:colOff>50800</xdr:colOff>
      <xdr:row>95</xdr:row>
      <xdr:rowOff>134018</xdr:rowOff>
    </xdr:to>
    <xdr:cxnSp macro="">
      <xdr:nvCxnSpPr>
        <xdr:cNvPr id="241" name="直線コネクタ 240"/>
        <xdr:cNvCxnSpPr/>
      </xdr:nvCxnSpPr>
      <xdr:spPr>
        <a:xfrm flipV="1">
          <a:off x="2019300" y="16266047"/>
          <a:ext cx="889000" cy="15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65264</xdr:rowOff>
    </xdr:from>
    <xdr:to>
      <xdr:col>10</xdr:col>
      <xdr:colOff>114300</xdr:colOff>
      <xdr:row>95</xdr:row>
      <xdr:rowOff>134018</xdr:rowOff>
    </xdr:to>
    <xdr:cxnSp macro="">
      <xdr:nvCxnSpPr>
        <xdr:cNvPr id="244" name="直線コネクタ 243"/>
        <xdr:cNvCxnSpPr/>
      </xdr:nvCxnSpPr>
      <xdr:spPr>
        <a:xfrm>
          <a:off x="1130300" y="16353014"/>
          <a:ext cx="889000" cy="6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162455</xdr:rowOff>
    </xdr:from>
    <xdr:to>
      <xdr:col>24</xdr:col>
      <xdr:colOff>114300</xdr:colOff>
      <xdr:row>95</xdr:row>
      <xdr:rowOff>92605</xdr:rowOff>
    </xdr:to>
    <xdr:sp macro="" textlink="">
      <xdr:nvSpPr>
        <xdr:cNvPr id="254" name="楕円 253"/>
        <xdr:cNvSpPr/>
      </xdr:nvSpPr>
      <xdr:spPr>
        <a:xfrm>
          <a:off x="4584700" y="162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13882</xdr:rowOff>
    </xdr:from>
    <xdr:ext cx="534377" cy="259045"/>
    <xdr:sp macro="" textlink="">
      <xdr:nvSpPr>
        <xdr:cNvPr id="255" name="衛生費該当値テキスト"/>
        <xdr:cNvSpPr txBox="1"/>
      </xdr:nvSpPr>
      <xdr:spPr>
        <a:xfrm>
          <a:off x="4686300" y="161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156325</xdr:rowOff>
    </xdr:from>
    <xdr:to>
      <xdr:col>20</xdr:col>
      <xdr:colOff>38100</xdr:colOff>
      <xdr:row>95</xdr:row>
      <xdr:rowOff>86475</xdr:rowOff>
    </xdr:to>
    <xdr:sp macro="" textlink="">
      <xdr:nvSpPr>
        <xdr:cNvPr id="256" name="楕円 255"/>
        <xdr:cNvSpPr/>
      </xdr:nvSpPr>
      <xdr:spPr>
        <a:xfrm>
          <a:off x="3746500" y="162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103002</xdr:rowOff>
    </xdr:from>
    <xdr:ext cx="534377" cy="259045"/>
    <xdr:sp macro="" textlink="">
      <xdr:nvSpPr>
        <xdr:cNvPr id="257" name="テキスト ボックス 256"/>
        <xdr:cNvSpPr txBox="1"/>
      </xdr:nvSpPr>
      <xdr:spPr>
        <a:xfrm>
          <a:off x="3530111" y="160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98947</xdr:rowOff>
    </xdr:from>
    <xdr:to>
      <xdr:col>15</xdr:col>
      <xdr:colOff>101600</xdr:colOff>
      <xdr:row>95</xdr:row>
      <xdr:rowOff>29097</xdr:rowOff>
    </xdr:to>
    <xdr:sp macro="" textlink="">
      <xdr:nvSpPr>
        <xdr:cNvPr id="258" name="楕円 257"/>
        <xdr:cNvSpPr/>
      </xdr:nvSpPr>
      <xdr:spPr>
        <a:xfrm>
          <a:off x="2857500" y="1621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45624</xdr:rowOff>
    </xdr:from>
    <xdr:ext cx="534377" cy="259045"/>
    <xdr:sp macro="" textlink="">
      <xdr:nvSpPr>
        <xdr:cNvPr id="259" name="テキスト ボックス 258"/>
        <xdr:cNvSpPr txBox="1"/>
      </xdr:nvSpPr>
      <xdr:spPr>
        <a:xfrm>
          <a:off x="2641111" y="1599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83218</xdr:rowOff>
    </xdr:from>
    <xdr:to>
      <xdr:col>10</xdr:col>
      <xdr:colOff>165100</xdr:colOff>
      <xdr:row>96</xdr:row>
      <xdr:rowOff>13368</xdr:rowOff>
    </xdr:to>
    <xdr:sp macro="" textlink="">
      <xdr:nvSpPr>
        <xdr:cNvPr id="260" name="楕円 259"/>
        <xdr:cNvSpPr/>
      </xdr:nvSpPr>
      <xdr:spPr>
        <a:xfrm>
          <a:off x="1968500" y="163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29895</xdr:rowOff>
    </xdr:from>
    <xdr:ext cx="534377" cy="259045"/>
    <xdr:sp macro="" textlink="">
      <xdr:nvSpPr>
        <xdr:cNvPr id="261" name="テキスト ボックス 260"/>
        <xdr:cNvSpPr txBox="1"/>
      </xdr:nvSpPr>
      <xdr:spPr>
        <a:xfrm>
          <a:off x="1752111" y="161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14464</xdr:rowOff>
    </xdr:from>
    <xdr:to>
      <xdr:col>6</xdr:col>
      <xdr:colOff>38100</xdr:colOff>
      <xdr:row>95</xdr:row>
      <xdr:rowOff>116064</xdr:rowOff>
    </xdr:to>
    <xdr:sp macro="" textlink="">
      <xdr:nvSpPr>
        <xdr:cNvPr id="262" name="楕円 261"/>
        <xdr:cNvSpPr/>
      </xdr:nvSpPr>
      <xdr:spPr>
        <a:xfrm>
          <a:off x="1079500" y="163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132591</xdr:rowOff>
    </xdr:from>
    <xdr:ext cx="534377" cy="259045"/>
    <xdr:sp macro="" textlink="">
      <xdr:nvSpPr>
        <xdr:cNvPr id="263" name="テキスト ボックス 262"/>
        <xdr:cNvSpPr txBox="1"/>
      </xdr:nvSpPr>
      <xdr:spPr>
        <a:xfrm>
          <a:off x="863111" y="16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125331</xdr:rowOff>
    </xdr:from>
    <xdr:to>
      <xdr:col>55</xdr:col>
      <xdr:colOff>0</xdr:colOff>
      <xdr:row>35</xdr:row>
      <xdr:rowOff>150150</xdr:rowOff>
    </xdr:to>
    <xdr:cxnSp macro="">
      <xdr:nvCxnSpPr>
        <xdr:cNvPr id="294" name="直線コネクタ 293"/>
        <xdr:cNvCxnSpPr/>
      </xdr:nvCxnSpPr>
      <xdr:spPr>
        <a:xfrm flipV="1">
          <a:off x="9639300" y="6126081"/>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150150</xdr:rowOff>
    </xdr:from>
    <xdr:to>
      <xdr:col>50</xdr:col>
      <xdr:colOff>114300</xdr:colOff>
      <xdr:row>36</xdr:row>
      <xdr:rowOff>28013</xdr:rowOff>
    </xdr:to>
    <xdr:cxnSp macro="">
      <xdr:nvCxnSpPr>
        <xdr:cNvPr id="297" name="直線コネクタ 296"/>
        <xdr:cNvCxnSpPr/>
      </xdr:nvCxnSpPr>
      <xdr:spPr>
        <a:xfrm flipV="1">
          <a:off x="8750300" y="6150900"/>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28013</xdr:rowOff>
    </xdr:from>
    <xdr:to>
      <xdr:col>45</xdr:col>
      <xdr:colOff>177800</xdr:colOff>
      <xdr:row>36</xdr:row>
      <xdr:rowOff>52505</xdr:rowOff>
    </xdr:to>
    <xdr:cxnSp macro="">
      <xdr:nvCxnSpPr>
        <xdr:cNvPr id="300" name="直線コネクタ 299"/>
        <xdr:cNvCxnSpPr/>
      </xdr:nvCxnSpPr>
      <xdr:spPr>
        <a:xfrm flipV="1">
          <a:off x="7861300" y="620021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95286</xdr:rowOff>
    </xdr:from>
    <xdr:to>
      <xdr:col>41</xdr:col>
      <xdr:colOff>50800</xdr:colOff>
      <xdr:row>36</xdr:row>
      <xdr:rowOff>52505</xdr:rowOff>
    </xdr:to>
    <xdr:cxnSp macro="">
      <xdr:nvCxnSpPr>
        <xdr:cNvPr id="303" name="直線コネクタ 302"/>
        <xdr:cNvCxnSpPr/>
      </xdr:nvCxnSpPr>
      <xdr:spPr>
        <a:xfrm>
          <a:off x="6972300" y="6096036"/>
          <a:ext cx="8890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74531</xdr:rowOff>
    </xdr:from>
    <xdr:to>
      <xdr:col>55</xdr:col>
      <xdr:colOff>50800</xdr:colOff>
      <xdr:row>36</xdr:row>
      <xdr:rowOff>4681</xdr:rowOff>
    </xdr:to>
    <xdr:sp macro="" textlink="">
      <xdr:nvSpPr>
        <xdr:cNvPr id="313" name="楕円 312"/>
        <xdr:cNvSpPr/>
      </xdr:nvSpPr>
      <xdr:spPr>
        <a:xfrm>
          <a:off x="10426700" y="60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97408</xdr:rowOff>
    </xdr:from>
    <xdr:ext cx="469744" cy="259045"/>
    <xdr:sp macro="" textlink="">
      <xdr:nvSpPr>
        <xdr:cNvPr id="314" name="労働費該当値テキスト"/>
        <xdr:cNvSpPr txBox="1"/>
      </xdr:nvSpPr>
      <xdr:spPr>
        <a:xfrm>
          <a:off x="10528300" y="592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99350</xdr:rowOff>
    </xdr:from>
    <xdr:to>
      <xdr:col>50</xdr:col>
      <xdr:colOff>165100</xdr:colOff>
      <xdr:row>36</xdr:row>
      <xdr:rowOff>29500</xdr:rowOff>
    </xdr:to>
    <xdr:sp macro="" textlink="">
      <xdr:nvSpPr>
        <xdr:cNvPr id="315" name="楕円 314"/>
        <xdr:cNvSpPr/>
      </xdr:nvSpPr>
      <xdr:spPr>
        <a:xfrm>
          <a:off x="9588500" y="61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46027</xdr:rowOff>
    </xdr:from>
    <xdr:ext cx="469744" cy="259045"/>
    <xdr:sp macro="" textlink="">
      <xdr:nvSpPr>
        <xdr:cNvPr id="316" name="テキスト ボックス 315"/>
        <xdr:cNvSpPr txBox="1"/>
      </xdr:nvSpPr>
      <xdr:spPr>
        <a:xfrm>
          <a:off x="9404428" y="58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148663</xdr:rowOff>
    </xdr:from>
    <xdr:to>
      <xdr:col>46</xdr:col>
      <xdr:colOff>38100</xdr:colOff>
      <xdr:row>36</xdr:row>
      <xdr:rowOff>78813</xdr:rowOff>
    </xdr:to>
    <xdr:sp macro="" textlink="">
      <xdr:nvSpPr>
        <xdr:cNvPr id="317" name="楕円 316"/>
        <xdr:cNvSpPr/>
      </xdr:nvSpPr>
      <xdr:spPr>
        <a:xfrm>
          <a:off x="8699500" y="61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95340</xdr:rowOff>
    </xdr:from>
    <xdr:ext cx="469744" cy="259045"/>
    <xdr:sp macro="" textlink="">
      <xdr:nvSpPr>
        <xdr:cNvPr id="318" name="テキスト ボックス 317"/>
        <xdr:cNvSpPr txBox="1"/>
      </xdr:nvSpPr>
      <xdr:spPr>
        <a:xfrm>
          <a:off x="8515428" y="592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1705</xdr:rowOff>
    </xdr:from>
    <xdr:to>
      <xdr:col>41</xdr:col>
      <xdr:colOff>101600</xdr:colOff>
      <xdr:row>36</xdr:row>
      <xdr:rowOff>103305</xdr:rowOff>
    </xdr:to>
    <xdr:sp macro="" textlink="">
      <xdr:nvSpPr>
        <xdr:cNvPr id="319" name="楕円 318"/>
        <xdr:cNvSpPr/>
      </xdr:nvSpPr>
      <xdr:spPr>
        <a:xfrm>
          <a:off x="78105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119832</xdr:rowOff>
    </xdr:from>
    <xdr:ext cx="469744" cy="259045"/>
    <xdr:sp macro="" textlink="">
      <xdr:nvSpPr>
        <xdr:cNvPr id="320" name="テキスト ボックス 319"/>
        <xdr:cNvSpPr txBox="1"/>
      </xdr:nvSpPr>
      <xdr:spPr>
        <a:xfrm>
          <a:off x="7626428" y="594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44486</xdr:rowOff>
    </xdr:from>
    <xdr:to>
      <xdr:col>36</xdr:col>
      <xdr:colOff>165100</xdr:colOff>
      <xdr:row>35</xdr:row>
      <xdr:rowOff>146086</xdr:rowOff>
    </xdr:to>
    <xdr:sp macro="" textlink="">
      <xdr:nvSpPr>
        <xdr:cNvPr id="321" name="楕円 320"/>
        <xdr:cNvSpPr/>
      </xdr:nvSpPr>
      <xdr:spPr>
        <a:xfrm>
          <a:off x="69215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162613</xdr:rowOff>
    </xdr:from>
    <xdr:ext cx="469744" cy="259045"/>
    <xdr:sp macro="" textlink="">
      <xdr:nvSpPr>
        <xdr:cNvPr id="322" name="テキスト ボックス 321"/>
        <xdr:cNvSpPr txBox="1"/>
      </xdr:nvSpPr>
      <xdr:spPr>
        <a:xfrm>
          <a:off x="6737428" y="582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143577</xdr:rowOff>
    </xdr:from>
    <xdr:to>
      <xdr:col>55</xdr:col>
      <xdr:colOff>0</xdr:colOff>
      <xdr:row>57</xdr:row>
      <xdr:rowOff>164119</xdr:rowOff>
    </xdr:to>
    <xdr:cxnSp macro="">
      <xdr:nvCxnSpPr>
        <xdr:cNvPr id="349" name="直線コネクタ 348"/>
        <xdr:cNvCxnSpPr/>
      </xdr:nvCxnSpPr>
      <xdr:spPr>
        <a:xfrm flipV="1">
          <a:off x="9639300" y="9916227"/>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155853</xdr:rowOff>
    </xdr:from>
    <xdr:to>
      <xdr:col>50</xdr:col>
      <xdr:colOff>114300</xdr:colOff>
      <xdr:row>57</xdr:row>
      <xdr:rowOff>164119</xdr:rowOff>
    </xdr:to>
    <xdr:cxnSp macro="">
      <xdr:nvCxnSpPr>
        <xdr:cNvPr id="352" name="直線コネクタ 351"/>
        <xdr:cNvCxnSpPr/>
      </xdr:nvCxnSpPr>
      <xdr:spPr>
        <a:xfrm>
          <a:off x="8750300" y="9928503"/>
          <a:ext cx="889000" cy="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155853</xdr:rowOff>
    </xdr:from>
    <xdr:to>
      <xdr:col>45</xdr:col>
      <xdr:colOff>177800</xdr:colOff>
      <xdr:row>57</xdr:row>
      <xdr:rowOff>162203</xdr:rowOff>
    </xdr:to>
    <xdr:cxnSp macro="">
      <xdr:nvCxnSpPr>
        <xdr:cNvPr id="355" name="直線コネクタ 354"/>
        <xdr:cNvCxnSpPr/>
      </xdr:nvCxnSpPr>
      <xdr:spPr>
        <a:xfrm flipV="1">
          <a:off x="7861300" y="9928503"/>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157600</xdr:rowOff>
    </xdr:from>
    <xdr:to>
      <xdr:col>41</xdr:col>
      <xdr:colOff>50800</xdr:colOff>
      <xdr:row>57</xdr:row>
      <xdr:rowOff>162203</xdr:rowOff>
    </xdr:to>
    <xdr:cxnSp macro="">
      <xdr:nvCxnSpPr>
        <xdr:cNvPr id="358" name="直線コネクタ 357"/>
        <xdr:cNvCxnSpPr/>
      </xdr:nvCxnSpPr>
      <xdr:spPr>
        <a:xfrm>
          <a:off x="6972300" y="9930250"/>
          <a:ext cx="8890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92777</xdr:rowOff>
    </xdr:from>
    <xdr:to>
      <xdr:col>55</xdr:col>
      <xdr:colOff>50800</xdr:colOff>
      <xdr:row>58</xdr:row>
      <xdr:rowOff>22927</xdr:rowOff>
    </xdr:to>
    <xdr:sp macro="" textlink="">
      <xdr:nvSpPr>
        <xdr:cNvPr id="368" name="楕円 367"/>
        <xdr:cNvSpPr/>
      </xdr:nvSpPr>
      <xdr:spPr>
        <a:xfrm>
          <a:off x="10426700" y="98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71204</xdr:rowOff>
    </xdr:from>
    <xdr:ext cx="534377" cy="259045"/>
    <xdr:sp macro="" textlink="">
      <xdr:nvSpPr>
        <xdr:cNvPr id="369" name="農林水産業費該当値テキスト"/>
        <xdr:cNvSpPr txBox="1"/>
      </xdr:nvSpPr>
      <xdr:spPr>
        <a:xfrm>
          <a:off x="10528300" y="984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113319</xdr:rowOff>
    </xdr:from>
    <xdr:to>
      <xdr:col>50</xdr:col>
      <xdr:colOff>165100</xdr:colOff>
      <xdr:row>58</xdr:row>
      <xdr:rowOff>43469</xdr:rowOff>
    </xdr:to>
    <xdr:sp macro="" textlink="">
      <xdr:nvSpPr>
        <xdr:cNvPr id="370" name="楕円 369"/>
        <xdr:cNvSpPr/>
      </xdr:nvSpPr>
      <xdr:spPr>
        <a:xfrm>
          <a:off x="9588500" y="98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34596</xdr:rowOff>
    </xdr:from>
    <xdr:ext cx="534377" cy="259045"/>
    <xdr:sp macro="" textlink="">
      <xdr:nvSpPr>
        <xdr:cNvPr id="371" name="テキスト ボックス 370"/>
        <xdr:cNvSpPr txBox="1"/>
      </xdr:nvSpPr>
      <xdr:spPr>
        <a:xfrm>
          <a:off x="9372111" y="997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105053</xdr:rowOff>
    </xdr:from>
    <xdr:to>
      <xdr:col>46</xdr:col>
      <xdr:colOff>38100</xdr:colOff>
      <xdr:row>58</xdr:row>
      <xdr:rowOff>35203</xdr:rowOff>
    </xdr:to>
    <xdr:sp macro="" textlink="">
      <xdr:nvSpPr>
        <xdr:cNvPr id="372" name="楕円 371"/>
        <xdr:cNvSpPr/>
      </xdr:nvSpPr>
      <xdr:spPr>
        <a:xfrm>
          <a:off x="8699500" y="98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26330</xdr:rowOff>
    </xdr:from>
    <xdr:ext cx="534377" cy="259045"/>
    <xdr:sp macro="" textlink="">
      <xdr:nvSpPr>
        <xdr:cNvPr id="373" name="テキスト ボックス 372"/>
        <xdr:cNvSpPr txBox="1"/>
      </xdr:nvSpPr>
      <xdr:spPr>
        <a:xfrm>
          <a:off x="8483111" y="997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111403</xdr:rowOff>
    </xdr:from>
    <xdr:to>
      <xdr:col>41</xdr:col>
      <xdr:colOff>101600</xdr:colOff>
      <xdr:row>58</xdr:row>
      <xdr:rowOff>41553</xdr:rowOff>
    </xdr:to>
    <xdr:sp macro="" textlink="">
      <xdr:nvSpPr>
        <xdr:cNvPr id="374" name="楕円 373"/>
        <xdr:cNvSpPr/>
      </xdr:nvSpPr>
      <xdr:spPr>
        <a:xfrm>
          <a:off x="7810500" y="98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32680</xdr:rowOff>
    </xdr:from>
    <xdr:ext cx="534377" cy="259045"/>
    <xdr:sp macro="" textlink="">
      <xdr:nvSpPr>
        <xdr:cNvPr id="375" name="テキスト ボックス 374"/>
        <xdr:cNvSpPr txBox="1"/>
      </xdr:nvSpPr>
      <xdr:spPr>
        <a:xfrm>
          <a:off x="7594111" y="99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106800</xdr:rowOff>
    </xdr:from>
    <xdr:to>
      <xdr:col>36</xdr:col>
      <xdr:colOff>165100</xdr:colOff>
      <xdr:row>58</xdr:row>
      <xdr:rowOff>36950</xdr:rowOff>
    </xdr:to>
    <xdr:sp macro="" textlink="">
      <xdr:nvSpPr>
        <xdr:cNvPr id="376" name="楕円 375"/>
        <xdr:cNvSpPr/>
      </xdr:nvSpPr>
      <xdr:spPr>
        <a:xfrm>
          <a:off x="6921500" y="98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53477</xdr:rowOff>
    </xdr:from>
    <xdr:ext cx="534377" cy="259045"/>
    <xdr:sp macro="" textlink="">
      <xdr:nvSpPr>
        <xdr:cNvPr id="377" name="テキスト ボックス 376"/>
        <xdr:cNvSpPr txBox="1"/>
      </xdr:nvSpPr>
      <xdr:spPr>
        <a:xfrm>
          <a:off x="6705111" y="96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149747</xdr:rowOff>
    </xdr:from>
    <xdr:to>
      <xdr:col>55</xdr:col>
      <xdr:colOff>0</xdr:colOff>
      <xdr:row>77</xdr:row>
      <xdr:rowOff>83665</xdr:rowOff>
    </xdr:to>
    <xdr:cxnSp macro="">
      <xdr:nvCxnSpPr>
        <xdr:cNvPr id="402" name="直線コネクタ 401"/>
        <xdr:cNvCxnSpPr/>
      </xdr:nvCxnSpPr>
      <xdr:spPr>
        <a:xfrm flipV="1">
          <a:off x="9639300" y="13179947"/>
          <a:ext cx="8382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83665</xdr:rowOff>
    </xdr:from>
    <xdr:to>
      <xdr:col>50</xdr:col>
      <xdr:colOff>114300</xdr:colOff>
      <xdr:row>77</xdr:row>
      <xdr:rowOff>93334</xdr:rowOff>
    </xdr:to>
    <xdr:cxnSp macro="">
      <xdr:nvCxnSpPr>
        <xdr:cNvPr id="405" name="直線コネクタ 404"/>
        <xdr:cNvCxnSpPr/>
      </xdr:nvCxnSpPr>
      <xdr:spPr>
        <a:xfrm flipV="1">
          <a:off x="8750300" y="13285315"/>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93334</xdr:rowOff>
    </xdr:from>
    <xdr:to>
      <xdr:col>45</xdr:col>
      <xdr:colOff>177800</xdr:colOff>
      <xdr:row>77</xdr:row>
      <xdr:rowOff>142323</xdr:rowOff>
    </xdr:to>
    <xdr:cxnSp macro="">
      <xdr:nvCxnSpPr>
        <xdr:cNvPr id="408" name="直線コネクタ 407"/>
        <xdr:cNvCxnSpPr/>
      </xdr:nvCxnSpPr>
      <xdr:spPr>
        <a:xfrm flipV="1">
          <a:off x="7861300" y="13294984"/>
          <a:ext cx="8890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142323</xdr:rowOff>
    </xdr:from>
    <xdr:to>
      <xdr:col>41</xdr:col>
      <xdr:colOff>50800</xdr:colOff>
      <xdr:row>77</xdr:row>
      <xdr:rowOff>147112</xdr:rowOff>
    </xdr:to>
    <xdr:cxnSp macro="">
      <xdr:nvCxnSpPr>
        <xdr:cNvPr id="411" name="直線コネクタ 410"/>
        <xdr:cNvCxnSpPr/>
      </xdr:nvCxnSpPr>
      <xdr:spPr>
        <a:xfrm flipV="1">
          <a:off x="6972300" y="13343973"/>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98947</xdr:rowOff>
    </xdr:from>
    <xdr:to>
      <xdr:col>55</xdr:col>
      <xdr:colOff>50800</xdr:colOff>
      <xdr:row>77</xdr:row>
      <xdr:rowOff>29097</xdr:rowOff>
    </xdr:to>
    <xdr:sp macro="" textlink="">
      <xdr:nvSpPr>
        <xdr:cNvPr id="421" name="楕円 420"/>
        <xdr:cNvSpPr/>
      </xdr:nvSpPr>
      <xdr:spPr>
        <a:xfrm>
          <a:off x="10426700" y="131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121824</xdr:rowOff>
    </xdr:from>
    <xdr:ext cx="534377" cy="259045"/>
    <xdr:sp macro="" textlink="">
      <xdr:nvSpPr>
        <xdr:cNvPr id="422" name="商工費該当値テキスト"/>
        <xdr:cNvSpPr txBox="1"/>
      </xdr:nvSpPr>
      <xdr:spPr>
        <a:xfrm>
          <a:off x="10528300" y="1298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32865</xdr:rowOff>
    </xdr:from>
    <xdr:to>
      <xdr:col>50</xdr:col>
      <xdr:colOff>165100</xdr:colOff>
      <xdr:row>77</xdr:row>
      <xdr:rowOff>134465</xdr:rowOff>
    </xdr:to>
    <xdr:sp macro="" textlink="">
      <xdr:nvSpPr>
        <xdr:cNvPr id="423" name="楕円 422"/>
        <xdr:cNvSpPr/>
      </xdr:nvSpPr>
      <xdr:spPr>
        <a:xfrm>
          <a:off x="9588500" y="132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125592</xdr:rowOff>
    </xdr:from>
    <xdr:ext cx="534377" cy="259045"/>
    <xdr:sp macro="" textlink="">
      <xdr:nvSpPr>
        <xdr:cNvPr id="424" name="テキスト ボックス 423"/>
        <xdr:cNvSpPr txBox="1"/>
      </xdr:nvSpPr>
      <xdr:spPr>
        <a:xfrm>
          <a:off x="9372111" y="1332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42534</xdr:rowOff>
    </xdr:from>
    <xdr:to>
      <xdr:col>46</xdr:col>
      <xdr:colOff>38100</xdr:colOff>
      <xdr:row>77</xdr:row>
      <xdr:rowOff>144134</xdr:rowOff>
    </xdr:to>
    <xdr:sp macro="" textlink="">
      <xdr:nvSpPr>
        <xdr:cNvPr id="425" name="楕円 424"/>
        <xdr:cNvSpPr/>
      </xdr:nvSpPr>
      <xdr:spPr>
        <a:xfrm>
          <a:off x="8699500" y="132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135261</xdr:rowOff>
    </xdr:from>
    <xdr:ext cx="534377" cy="259045"/>
    <xdr:sp macro="" textlink="">
      <xdr:nvSpPr>
        <xdr:cNvPr id="426" name="テキスト ボックス 425"/>
        <xdr:cNvSpPr txBox="1"/>
      </xdr:nvSpPr>
      <xdr:spPr>
        <a:xfrm>
          <a:off x="8483111" y="1333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91523</xdr:rowOff>
    </xdr:from>
    <xdr:to>
      <xdr:col>41</xdr:col>
      <xdr:colOff>101600</xdr:colOff>
      <xdr:row>78</xdr:row>
      <xdr:rowOff>21673</xdr:rowOff>
    </xdr:to>
    <xdr:sp macro="" textlink="">
      <xdr:nvSpPr>
        <xdr:cNvPr id="427" name="楕円 426"/>
        <xdr:cNvSpPr/>
      </xdr:nvSpPr>
      <xdr:spPr>
        <a:xfrm>
          <a:off x="7810500" y="132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12800</xdr:rowOff>
    </xdr:from>
    <xdr:ext cx="469744" cy="259045"/>
    <xdr:sp macro="" textlink="">
      <xdr:nvSpPr>
        <xdr:cNvPr id="428" name="テキスト ボックス 427"/>
        <xdr:cNvSpPr txBox="1"/>
      </xdr:nvSpPr>
      <xdr:spPr>
        <a:xfrm>
          <a:off x="7626428" y="1338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96312</xdr:rowOff>
    </xdr:from>
    <xdr:to>
      <xdr:col>36</xdr:col>
      <xdr:colOff>165100</xdr:colOff>
      <xdr:row>78</xdr:row>
      <xdr:rowOff>26462</xdr:rowOff>
    </xdr:to>
    <xdr:sp macro="" textlink="">
      <xdr:nvSpPr>
        <xdr:cNvPr id="429" name="楕円 428"/>
        <xdr:cNvSpPr/>
      </xdr:nvSpPr>
      <xdr:spPr>
        <a:xfrm>
          <a:off x="6921500" y="132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17589</xdr:rowOff>
    </xdr:from>
    <xdr:ext cx="469744" cy="259045"/>
    <xdr:sp macro="" textlink="">
      <xdr:nvSpPr>
        <xdr:cNvPr id="430" name="テキスト ボックス 429"/>
        <xdr:cNvSpPr txBox="1"/>
      </xdr:nvSpPr>
      <xdr:spPr>
        <a:xfrm>
          <a:off x="6737428" y="13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75267</xdr:rowOff>
    </xdr:from>
    <xdr:to>
      <xdr:col>55</xdr:col>
      <xdr:colOff>0</xdr:colOff>
      <xdr:row>94</xdr:row>
      <xdr:rowOff>112148</xdr:rowOff>
    </xdr:to>
    <xdr:cxnSp macro="">
      <xdr:nvCxnSpPr>
        <xdr:cNvPr id="461" name="直線コネクタ 460"/>
        <xdr:cNvCxnSpPr/>
      </xdr:nvCxnSpPr>
      <xdr:spPr>
        <a:xfrm flipV="1">
          <a:off x="9639300" y="16191567"/>
          <a:ext cx="8382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40171</xdr:rowOff>
    </xdr:from>
    <xdr:to>
      <xdr:col>50</xdr:col>
      <xdr:colOff>114300</xdr:colOff>
      <xdr:row>94</xdr:row>
      <xdr:rowOff>112148</xdr:rowOff>
    </xdr:to>
    <xdr:cxnSp macro="">
      <xdr:nvCxnSpPr>
        <xdr:cNvPr id="464" name="直線コネクタ 463"/>
        <xdr:cNvCxnSpPr/>
      </xdr:nvCxnSpPr>
      <xdr:spPr>
        <a:xfrm>
          <a:off x="8750300" y="16156471"/>
          <a:ext cx="889000" cy="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149954</xdr:rowOff>
    </xdr:from>
    <xdr:to>
      <xdr:col>45</xdr:col>
      <xdr:colOff>177800</xdr:colOff>
      <xdr:row>94</xdr:row>
      <xdr:rowOff>40171</xdr:rowOff>
    </xdr:to>
    <xdr:cxnSp macro="">
      <xdr:nvCxnSpPr>
        <xdr:cNvPr id="467" name="直線コネクタ 466"/>
        <xdr:cNvCxnSpPr/>
      </xdr:nvCxnSpPr>
      <xdr:spPr>
        <a:xfrm>
          <a:off x="7861300" y="16094804"/>
          <a:ext cx="889000" cy="6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56273</xdr:rowOff>
    </xdr:from>
    <xdr:to>
      <xdr:col>41</xdr:col>
      <xdr:colOff>50800</xdr:colOff>
      <xdr:row>93</xdr:row>
      <xdr:rowOff>149954</xdr:rowOff>
    </xdr:to>
    <xdr:cxnSp macro="">
      <xdr:nvCxnSpPr>
        <xdr:cNvPr id="470" name="直線コネクタ 469"/>
        <xdr:cNvCxnSpPr/>
      </xdr:nvCxnSpPr>
      <xdr:spPr>
        <a:xfrm>
          <a:off x="6972300" y="16001123"/>
          <a:ext cx="889000" cy="9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24467</xdr:rowOff>
    </xdr:from>
    <xdr:to>
      <xdr:col>55</xdr:col>
      <xdr:colOff>50800</xdr:colOff>
      <xdr:row>94</xdr:row>
      <xdr:rowOff>126067</xdr:rowOff>
    </xdr:to>
    <xdr:sp macro="" textlink="">
      <xdr:nvSpPr>
        <xdr:cNvPr id="480" name="楕円 479"/>
        <xdr:cNvSpPr/>
      </xdr:nvSpPr>
      <xdr:spPr>
        <a:xfrm>
          <a:off x="10426700" y="161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47344</xdr:rowOff>
    </xdr:from>
    <xdr:ext cx="534377" cy="259045"/>
    <xdr:sp macro="" textlink="">
      <xdr:nvSpPr>
        <xdr:cNvPr id="481" name="土木費該当値テキスト"/>
        <xdr:cNvSpPr txBox="1"/>
      </xdr:nvSpPr>
      <xdr:spPr>
        <a:xfrm>
          <a:off x="10528300" y="1599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61348</xdr:rowOff>
    </xdr:from>
    <xdr:to>
      <xdr:col>50</xdr:col>
      <xdr:colOff>165100</xdr:colOff>
      <xdr:row>94</xdr:row>
      <xdr:rowOff>162948</xdr:rowOff>
    </xdr:to>
    <xdr:sp macro="" textlink="">
      <xdr:nvSpPr>
        <xdr:cNvPr id="482" name="楕円 481"/>
        <xdr:cNvSpPr/>
      </xdr:nvSpPr>
      <xdr:spPr>
        <a:xfrm>
          <a:off x="9588500" y="161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8025</xdr:rowOff>
    </xdr:from>
    <xdr:ext cx="534377" cy="259045"/>
    <xdr:sp macro="" textlink="">
      <xdr:nvSpPr>
        <xdr:cNvPr id="483" name="テキスト ボックス 482"/>
        <xdr:cNvSpPr txBox="1"/>
      </xdr:nvSpPr>
      <xdr:spPr>
        <a:xfrm>
          <a:off x="9372111" y="159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160821</xdr:rowOff>
    </xdr:from>
    <xdr:to>
      <xdr:col>46</xdr:col>
      <xdr:colOff>38100</xdr:colOff>
      <xdr:row>94</xdr:row>
      <xdr:rowOff>90971</xdr:rowOff>
    </xdr:to>
    <xdr:sp macro="" textlink="">
      <xdr:nvSpPr>
        <xdr:cNvPr id="484" name="楕円 483"/>
        <xdr:cNvSpPr/>
      </xdr:nvSpPr>
      <xdr:spPr>
        <a:xfrm>
          <a:off x="8699500" y="1610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107498</xdr:rowOff>
    </xdr:from>
    <xdr:ext cx="534377" cy="259045"/>
    <xdr:sp macro="" textlink="">
      <xdr:nvSpPr>
        <xdr:cNvPr id="485" name="テキスト ボックス 484"/>
        <xdr:cNvSpPr txBox="1"/>
      </xdr:nvSpPr>
      <xdr:spPr>
        <a:xfrm>
          <a:off x="8483111" y="1588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99154</xdr:rowOff>
    </xdr:from>
    <xdr:to>
      <xdr:col>41</xdr:col>
      <xdr:colOff>101600</xdr:colOff>
      <xdr:row>94</xdr:row>
      <xdr:rowOff>29304</xdr:rowOff>
    </xdr:to>
    <xdr:sp macro="" textlink="">
      <xdr:nvSpPr>
        <xdr:cNvPr id="486" name="楕円 485"/>
        <xdr:cNvSpPr/>
      </xdr:nvSpPr>
      <xdr:spPr>
        <a:xfrm>
          <a:off x="7810500" y="160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45831</xdr:rowOff>
    </xdr:from>
    <xdr:ext cx="534377" cy="259045"/>
    <xdr:sp macro="" textlink="">
      <xdr:nvSpPr>
        <xdr:cNvPr id="487" name="テキスト ボックス 486"/>
        <xdr:cNvSpPr txBox="1"/>
      </xdr:nvSpPr>
      <xdr:spPr>
        <a:xfrm>
          <a:off x="7594111" y="1581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5473</xdr:rowOff>
    </xdr:from>
    <xdr:to>
      <xdr:col>36</xdr:col>
      <xdr:colOff>165100</xdr:colOff>
      <xdr:row>93</xdr:row>
      <xdr:rowOff>107073</xdr:rowOff>
    </xdr:to>
    <xdr:sp macro="" textlink="">
      <xdr:nvSpPr>
        <xdr:cNvPr id="488" name="楕円 487"/>
        <xdr:cNvSpPr/>
      </xdr:nvSpPr>
      <xdr:spPr>
        <a:xfrm>
          <a:off x="6921500" y="159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123600</xdr:rowOff>
    </xdr:from>
    <xdr:ext cx="534377" cy="259045"/>
    <xdr:sp macro="" textlink="">
      <xdr:nvSpPr>
        <xdr:cNvPr id="489" name="テキスト ボックス 488"/>
        <xdr:cNvSpPr txBox="1"/>
      </xdr:nvSpPr>
      <xdr:spPr>
        <a:xfrm>
          <a:off x="6705111" y="157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51656</xdr:rowOff>
    </xdr:from>
    <xdr:to>
      <xdr:col>85</xdr:col>
      <xdr:colOff>127000</xdr:colOff>
      <xdr:row>36</xdr:row>
      <xdr:rowOff>137185</xdr:rowOff>
    </xdr:to>
    <xdr:cxnSp macro="">
      <xdr:nvCxnSpPr>
        <xdr:cNvPr id="520" name="直線コネクタ 519"/>
        <xdr:cNvCxnSpPr/>
      </xdr:nvCxnSpPr>
      <xdr:spPr>
        <a:xfrm flipV="1">
          <a:off x="15481300" y="6223856"/>
          <a:ext cx="838200" cy="8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137185</xdr:rowOff>
    </xdr:from>
    <xdr:to>
      <xdr:col>81</xdr:col>
      <xdr:colOff>50800</xdr:colOff>
      <xdr:row>37</xdr:row>
      <xdr:rowOff>10459</xdr:rowOff>
    </xdr:to>
    <xdr:cxnSp macro="">
      <xdr:nvCxnSpPr>
        <xdr:cNvPr id="523" name="直線コネクタ 522"/>
        <xdr:cNvCxnSpPr/>
      </xdr:nvCxnSpPr>
      <xdr:spPr>
        <a:xfrm flipV="1">
          <a:off x="14592300" y="6309385"/>
          <a:ext cx="889000" cy="4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10459</xdr:rowOff>
    </xdr:from>
    <xdr:to>
      <xdr:col>76</xdr:col>
      <xdr:colOff>114300</xdr:colOff>
      <xdr:row>37</xdr:row>
      <xdr:rowOff>30952</xdr:rowOff>
    </xdr:to>
    <xdr:cxnSp macro="">
      <xdr:nvCxnSpPr>
        <xdr:cNvPr id="526" name="直線コネクタ 525"/>
        <xdr:cNvCxnSpPr/>
      </xdr:nvCxnSpPr>
      <xdr:spPr>
        <a:xfrm flipV="1">
          <a:off x="13703300" y="6354109"/>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30952</xdr:rowOff>
    </xdr:from>
    <xdr:to>
      <xdr:col>71</xdr:col>
      <xdr:colOff>177800</xdr:colOff>
      <xdr:row>37</xdr:row>
      <xdr:rowOff>68801</xdr:rowOff>
    </xdr:to>
    <xdr:cxnSp macro="">
      <xdr:nvCxnSpPr>
        <xdr:cNvPr id="529" name="直線コネクタ 528"/>
        <xdr:cNvCxnSpPr/>
      </xdr:nvCxnSpPr>
      <xdr:spPr>
        <a:xfrm flipV="1">
          <a:off x="12814300" y="6374602"/>
          <a:ext cx="889000" cy="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856</xdr:rowOff>
    </xdr:from>
    <xdr:to>
      <xdr:col>85</xdr:col>
      <xdr:colOff>177800</xdr:colOff>
      <xdr:row>36</xdr:row>
      <xdr:rowOff>102456</xdr:rowOff>
    </xdr:to>
    <xdr:sp macro="" textlink="">
      <xdr:nvSpPr>
        <xdr:cNvPr id="539" name="楕円 538"/>
        <xdr:cNvSpPr/>
      </xdr:nvSpPr>
      <xdr:spPr>
        <a:xfrm>
          <a:off x="16268700" y="61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23733</xdr:rowOff>
    </xdr:from>
    <xdr:ext cx="534377" cy="259045"/>
    <xdr:sp macro="" textlink="">
      <xdr:nvSpPr>
        <xdr:cNvPr id="540" name="消防費該当値テキスト"/>
        <xdr:cNvSpPr txBox="1"/>
      </xdr:nvSpPr>
      <xdr:spPr>
        <a:xfrm>
          <a:off x="16370300" y="60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86385</xdr:rowOff>
    </xdr:from>
    <xdr:to>
      <xdr:col>81</xdr:col>
      <xdr:colOff>101600</xdr:colOff>
      <xdr:row>37</xdr:row>
      <xdr:rowOff>16535</xdr:rowOff>
    </xdr:to>
    <xdr:sp macro="" textlink="">
      <xdr:nvSpPr>
        <xdr:cNvPr id="541" name="楕円 540"/>
        <xdr:cNvSpPr/>
      </xdr:nvSpPr>
      <xdr:spPr>
        <a:xfrm>
          <a:off x="15430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33062</xdr:rowOff>
    </xdr:from>
    <xdr:ext cx="534377" cy="259045"/>
    <xdr:sp macro="" textlink="">
      <xdr:nvSpPr>
        <xdr:cNvPr id="542" name="テキスト ボックス 541"/>
        <xdr:cNvSpPr txBox="1"/>
      </xdr:nvSpPr>
      <xdr:spPr>
        <a:xfrm>
          <a:off x="15214111" y="60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131109</xdr:rowOff>
    </xdr:from>
    <xdr:to>
      <xdr:col>76</xdr:col>
      <xdr:colOff>165100</xdr:colOff>
      <xdr:row>37</xdr:row>
      <xdr:rowOff>61259</xdr:rowOff>
    </xdr:to>
    <xdr:sp macro="" textlink="">
      <xdr:nvSpPr>
        <xdr:cNvPr id="543" name="楕円 542"/>
        <xdr:cNvSpPr/>
      </xdr:nvSpPr>
      <xdr:spPr>
        <a:xfrm>
          <a:off x="14541500" y="63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77786</xdr:rowOff>
    </xdr:from>
    <xdr:ext cx="534377" cy="259045"/>
    <xdr:sp macro="" textlink="">
      <xdr:nvSpPr>
        <xdr:cNvPr id="544" name="テキスト ボックス 543"/>
        <xdr:cNvSpPr txBox="1"/>
      </xdr:nvSpPr>
      <xdr:spPr>
        <a:xfrm>
          <a:off x="14325111" y="607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151602</xdr:rowOff>
    </xdr:from>
    <xdr:to>
      <xdr:col>72</xdr:col>
      <xdr:colOff>38100</xdr:colOff>
      <xdr:row>37</xdr:row>
      <xdr:rowOff>81752</xdr:rowOff>
    </xdr:to>
    <xdr:sp macro="" textlink="">
      <xdr:nvSpPr>
        <xdr:cNvPr id="545" name="楕円 544"/>
        <xdr:cNvSpPr/>
      </xdr:nvSpPr>
      <xdr:spPr>
        <a:xfrm>
          <a:off x="136525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98279</xdr:rowOff>
    </xdr:from>
    <xdr:ext cx="534377" cy="259045"/>
    <xdr:sp macro="" textlink="">
      <xdr:nvSpPr>
        <xdr:cNvPr id="546" name="テキスト ボックス 545"/>
        <xdr:cNvSpPr txBox="1"/>
      </xdr:nvSpPr>
      <xdr:spPr>
        <a:xfrm>
          <a:off x="13436111" y="6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18001</xdr:rowOff>
    </xdr:from>
    <xdr:to>
      <xdr:col>67</xdr:col>
      <xdr:colOff>101600</xdr:colOff>
      <xdr:row>37</xdr:row>
      <xdr:rowOff>119601</xdr:rowOff>
    </xdr:to>
    <xdr:sp macro="" textlink="">
      <xdr:nvSpPr>
        <xdr:cNvPr id="547" name="楕円 546"/>
        <xdr:cNvSpPr/>
      </xdr:nvSpPr>
      <xdr:spPr>
        <a:xfrm>
          <a:off x="12763500" y="63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110728</xdr:rowOff>
    </xdr:from>
    <xdr:ext cx="534377" cy="259045"/>
    <xdr:sp macro="" textlink="">
      <xdr:nvSpPr>
        <xdr:cNvPr id="548" name="テキスト ボックス 547"/>
        <xdr:cNvSpPr txBox="1"/>
      </xdr:nvSpPr>
      <xdr:spPr>
        <a:xfrm>
          <a:off x="12547111" y="64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111407</xdr:rowOff>
    </xdr:from>
    <xdr:to>
      <xdr:col>85</xdr:col>
      <xdr:colOff>127000</xdr:colOff>
      <xdr:row>53</xdr:row>
      <xdr:rowOff>91321</xdr:rowOff>
    </xdr:to>
    <xdr:cxnSp macro="">
      <xdr:nvCxnSpPr>
        <xdr:cNvPr id="577" name="直線コネクタ 576"/>
        <xdr:cNvCxnSpPr/>
      </xdr:nvCxnSpPr>
      <xdr:spPr>
        <a:xfrm flipV="1">
          <a:off x="15481300" y="8683907"/>
          <a:ext cx="838200" cy="49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91321</xdr:rowOff>
    </xdr:from>
    <xdr:to>
      <xdr:col>81</xdr:col>
      <xdr:colOff>50800</xdr:colOff>
      <xdr:row>53</xdr:row>
      <xdr:rowOff>141552</xdr:rowOff>
    </xdr:to>
    <xdr:cxnSp macro="">
      <xdr:nvCxnSpPr>
        <xdr:cNvPr id="580" name="直線コネクタ 579"/>
        <xdr:cNvCxnSpPr/>
      </xdr:nvCxnSpPr>
      <xdr:spPr>
        <a:xfrm flipV="1">
          <a:off x="14592300" y="9178171"/>
          <a:ext cx="889000" cy="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141552</xdr:rowOff>
    </xdr:from>
    <xdr:to>
      <xdr:col>76</xdr:col>
      <xdr:colOff>114300</xdr:colOff>
      <xdr:row>55</xdr:row>
      <xdr:rowOff>103421</xdr:rowOff>
    </xdr:to>
    <xdr:cxnSp macro="">
      <xdr:nvCxnSpPr>
        <xdr:cNvPr id="583" name="直線コネクタ 582"/>
        <xdr:cNvCxnSpPr/>
      </xdr:nvCxnSpPr>
      <xdr:spPr>
        <a:xfrm flipV="1">
          <a:off x="13703300" y="9228402"/>
          <a:ext cx="889000" cy="3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118844</xdr:rowOff>
    </xdr:from>
    <xdr:to>
      <xdr:col>71</xdr:col>
      <xdr:colOff>177800</xdr:colOff>
      <xdr:row>55</xdr:row>
      <xdr:rowOff>103421</xdr:rowOff>
    </xdr:to>
    <xdr:cxnSp macro="">
      <xdr:nvCxnSpPr>
        <xdr:cNvPr id="586" name="直線コネクタ 585"/>
        <xdr:cNvCxnSpPr/>
      </xdr:nvCxnSpPr>
      <xdr:spPr>
        <a:xfrm>
          <a:off x="12814300" y="9377144"/>
          <a:ext cx="889000" cy="15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60607</xdr:rowOff>
    </xdr:from>
    <xdr:to>
      <xdr:col>85</xdr:col>
      <xdr:colOff>177800</xdr:colOff>
      <xdr:row>50</xdr:row>
      <xdr:rowOff>162207</xdr:rowOff>
    </xdr:to>
    <xdr:sp macro="" textlink="">
      <xdr:nvSpPr>
        <xdr:cNvPr id="596" name="楕円 595"/>
        <xdr:cNvSpPr/>
      </xdr:nvSpPr>
      <xdr:spPr>
        <a:xfrm>
          <a:off x="16268700" y="86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13634</xdr:rowOff>
    </xdr:from>
    <xdr:ext cx="599010" cy="259045"/>
    <xdr:sp macro="" textlink="">
      <xdr:nvSpPr>
        <xdr:cNvPr id="597" name="教育費該当値テキスト"/>
        <xdr:cNvSpPr txBox="1"/>
      </xdr:nvSpPr>
      <xdr:spPr>
        <a:xfrm>
          <a:off x="16370300" y="858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40521</xdr:rowOff>
    </xdr:from>
    <xdr:to>
      <xdr:col>81</xdr:col>
      <xdr:colOff>101600</xdr:colOff>
      <xdr:row>53</xdr:row>
      <xdr:rowOff>142121</xdr:rowOff>
    </xdr:to>
    <xdr:sp macro="" textlink="">
      <xdr:nvSpPr>
        <xdr:cNvPr id="598" name="楕円 597"/>
        <xdr:cNvSpPr/>
      </xdr:nvSpPr>
      <xdr:spPr>
        <a:xfrm>
          <a:off x="15430500" y="91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158648</xdr:rowOff>
    </xdr:from>
    <xdr:ext cx="599010" cy="259045"/>
    <xdr:sp macro="" textlink="">
      <xdr:nvSpPr>
        <xdr:cNvPr id="599" name="テキスト ボックス 598"/>
        <xdr:cNvSpPr txBox="1"/>
      </xdr:nvSpPr>
      <xdr:spPr>
        <a:xfrm>
          <a:off x="15181795" y="890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90752</xdr:rowOff>
    </xdr:from>
    <xdr:to>
      <xdr:col>76</xdr:col>
      <xdr:colOff>165100</xdr:colOff>
      <xdr:row>54</xdr:row>
      <xdr:rowOff>20902</xdr:rowOff>
    </xdr:to>
    <xdr:sp macro="" textlink="">
      <xdr:nvSpPr>
        <xdr:cNvPr id="600" name="楕円 599"/>
        <xdr:cNvSpPr/>
      </xdr:nvSpPr>
      <xdr:spPr>
        <a:xfrm>
          <a:off x="14541500" y="91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37429</xdr:rowOff>
    </xdr:from>
    <xdr:ext cx="599010" cy="259045"/>
    <xdr:sp macro="" textlink="">
      <xdr:nvSpPr>
        <xdr:cNvPr id="601" name="テキスト ボックス 600"/>
        <xdr:cNvSpPr txBox="1"/>
      </xdr:nvSpPr>
      <xdr:spPr>
        <a:xfrm>
          <a:off x="14292795" y="895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52621</xdr:rowOff>
    </xdr:from>
    <xdr:to>
      <xdr:col>72</xdr:col>
      <xdr:colOff>38100</xdr:colOff>
      <xdr:row>55</xdr:row>
      <xdr:rowOff>154221</xdr:rowOff>
    </xdr:to>
    <xdr:sp macro="" textlink="">
      <xdr:nvSpPr>
        <xdr:cNvPr id="602" name="楕円 601"/>
        <xdr:cNvSpPr/>
      </xdr:nvSpPr>
      <xdr:spPr>
        <a:xfrm>
          <a:off x="13652500" y="94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170748</xdr:rowOff>
    </xdr:from>
    <xdr:ext cx="534377" cy="259045"/>
    <xdr:sp macro="" textlink="">
      <xdr:nvSpPr>
        <xdr:cNvPr id="603" name="テキスト ボックス 602"/>
        <xdr:cNvSpPr txBox="1"/>
      </xdr:nvSpPr>
      <xdr:spPr>
        <a:xfrm>
          <a:off x="13436111" y="92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68044</xdr:rowOff>
    </xdr:from>
    <xdr:to>
      <xdr:col>67</xdr:col>
      <xdr:colOff>101600</xdr:colOff>
      <xdr:row>54</xdr:row>
      <xdr:rowOff>169644</xdr:rowOff>
    </xdr:to>
    <xdr:sp macro="" textlink="">
      <xdr:nvSpPr>
        <xdr:cNvPr id="604" name="楕円 603"/>
        <xdr:cNvSpPr/>
      </xdr:nvSpPr>
      <xdr:spPr>
        <a:xfrm>
          <a:off x="12763500" y="93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14721</xdr:rowOff>
    </xdr:from>
    <xdr:ext cx="599010" cy="259045"/>
    <xdr:sp macro="" textlink="">
      <xdr:nvSpPr>
        <xdr:cNvPr id="605" name="テキスト ボックス 604"/>
        <xdr:cNvSpPr txBox="1"/>
      </xdr:nvSpPr>
      <xdr:spPr>
        <a:xfrm>
          <a:off x="12514795" y="910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157049</xdr:rowOff>
    </xdr:from>
    <xdr:to>
      <xdr:col>85</xdr:col>
      <xdr:colOff>127000</xdr:colOff>
      <xdr:row>75</xdr:row>
      <xdr:rowOff>21869</xdr:rowOff>
    </xdr:to>
    <xdr:cxnSp macro="">
      <xdr:nvCxnSpPr>
        <xdr:cNvPr id="634" name="直線コネクタ 633"/>
        <xdr:cNvCxnSpPr/>
      </xdr:nvCxnSpPr>
      <xdr:spPr>
        <a:xfrm>
          <a:off x="15481300" y="12672899"/>
          <a:ext cx="838200" cy="2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157049</xdr:rowOff>
    </xdr:from>
    <xdr:to>
      <xdr:col>81</xdr:col>
      <xdr:colOff>50800</xdr:colOff>
      <xdr:row>76</xdr:row>
      <xdr:rowOff>124561</xdr:rowOff>
    </xdr:to>
    <xdr:cxnSp macro="">
      <xdr:nvCxnSpPr>
        <xdr:cNvPr id="637" name="直線コネクタ 636"/>
        <xdr:cNvCxnSpPr/>
      </xdr:nvCxnSpPr>
      <xdr:spPr>
        <a:xfrm flipV="1">
          <a:off x="14592300" y="12672899"/>
          <a:ext cx="889000" cy="4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124561</xdr:rowOff>
    </xdr:from>
    <xdr:to>
      <xdr:col>76</xdr:col>
      <xdr:colOff>114300</xdr:colOff>
      <xdr:row>79</xdr:row>
      <xdr:rowOff>43814</xdr:rowOff>
    </xdr:to>
    <xdr:cxnSp macro="">
      <xdr:nvCxnSpPr>
        <xdr:cNvPr id="640" name="直線コネクタ 639"/>
        <xdr:cNvCxnSpPr/>
      </xdr:nvCxnSpPr>
      <xdr:spPr>
        <a:xfrm flipV="1">
          <a:off x="13703300" y="13154761"/>
          <a:ext cx="889000" cy="43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42571</xdr:rowOff>
    </xdr:from>
    <xdr:to>
      <xdr:col>71</xdr:col>
      <xdr:colOff>177800</xdr:colOff>
      <xdr:row>79</xdr:row>
      <xdr:rowOff>43814</xdr:rowOff>
    </xdr:to>
    <xdr:cxnSp macro="">
      <xdr:nvCxnSpPr>
        <xdr:cNvPr id="643" name="直線コネクタ 642"/>
        <xdr:cNvCxnSpPr/>
      </xdr:nvCxnSpPr>
      <xdr:spPr>
        <a:xfrm>
          <a:off x="12814300" y="13587121"/>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142519</xdr:rowOff>
    </xdr:from>
    <xdr:to>
      <xdr:col>85</xdr:col>
      <xdr:colOff>177800</xdr:colOff>
      <xdr:row>75</xdr:row>
      <xdr:rowOff>72669</xdr:rowOff>
    </xdr:to>
    <xdr:sp macro="" textlink="">
      <xdr:nvSpPr>
        <xdr:cNvPr id="653" name="楕円 652"/>
        <xdr:cNvSpPr/>
      </xdr:nvSpPr>
      <xdr:spPr>
        <a:xfrm>
          <a:off x="16268700" y="128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165396</xdr:rowOff>
    </xdr:from>
    <xdr:ext cx="534377" cy="259045"/>
    <xdr:sp macro="" textlink="">
      <xdr:nvSpPr>
        <xdr:cNvPr id="654" name="災害復旧費該当値テキスト"/>
        <xdr:cNvSpPr txBox="1"/>
      </xdr:nvSpPr>
      <xdr:spPr>
        <a:xfrm>
          <a:off x="16370300" y="1268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106249</xdr:rowOff>
    </xdr:from>
    <xdr:to>
      <xdr:col>81</xdr:col>
      <xdr:colOff>101600</xdr:colOff>
      <xdr:row>74</xdr:row>
      <xdr:rowOff>36399</xdr:rowOff>
    </xdr:to>
    <xdr:sp macro="" textlink="">
      <xdr:nvSpPr>
        <xdr:cNvPr id="655" name="楕円 654"/>
        <xdr:cNvSpPr/>
      </xdr:nvSpPr>
      <xdr:spPr>
        <a:xfrm>
          <a:off x="15430500" y="126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52926</xdr:rowOff>
    </xdr:from>
    <xdr:ext cx="534377" cy="259045"/>
    <xdr:sp macro="" textlink="">
      <xdr:nvSpPr>
        <xdr:cNvPr id="656" name="テキスト ボックス 655"/>
        <xdr:cNvSpPr txBox="1"/>
      </xdr:nvSpPr>
      <xdr:spPr>
        <a:xfrm>
          <a:off x="15214111" y="123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73761</xdr:rowOff>
    </xdr:from>
    <xdr:to>
      <xdr:col>76</xdr:col>
      <xdr:colOff>165100</xdr:colOff>
      <xdr:row>77</xdr:row>
      <xdr:rowOff>3911</xdr:rowOff>
    </xdr:to>
    <xdr:sp macro="" textlink="">
      <xdr:nvSpPr>
        <xdr:cNvPr id="657" name="楕円 656"/>
        <xdr:cNvSpPr/>
      </xdr:nvSpPr>
      <xdr:spPr>
        <a:xfrm>
          <a:off x="14541500" y="131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20438</xdr:rowOff>
    </xdr:from>
    <xdr:ext cx="534377" cy="259045"/>
    <xdr:sp macro="" textlink="">
      <xdr:nvSpPr>
        <xdr:cNvPr id="658" name="テキスト ボックス 657"/>
        <xdr:cNvSpPr txBox="1"/>
      </xdr:nvSpPr>
      <xdr:spPr>
        <a:xfrm>
          <a:off x="14325111" y="1287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164464</xdr:rowOff>
    </xdr:from>
    <xdr:to>
      <xdr:col>72</xdr:col>
      <xdr:colOff>38100</xdr:colOff>
      <xdr:row>79</xdr:row>
      <xdr:rowOff>94614</xdr:rowOff>
    </xdr:to>
    <xdr:sp macro="" textlink="">
      <xdr:nvSpPr>
        <xdr:cNvPr id="659" name="楕円 658"/>
        <xdr:cNvSpPr/>
      </xdr:nvSpPr>
      <xdr:spPr>
        <a:xfrm>
          <a:off x="13652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85741</xdr:rowOff>
    </xdr:from>
    <xdr:ext cx="313932" cy="259045"/>
    <xdr:sp macro="" textlink="">
      <xdr:nvSpPr>
        <xdr:cNvPr id="660" name="テキスト ボックス 659"/>
        <xdr:cNvSpPr txBox="1"/>
      </xdr:nvSpPr>
      <xdr:spPr>
        <a:xfrm>
          <a:off x="13546333" y="13630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163221</xdr:rowOff>
    </xdr:from>
    <xdr:to>
      <xdr:col>67</xdr:col>
      <xdr:colOff>101600</xdr:colOff>
      <xdr:row>79</xdr:row>
      <xdr:rowOff>93371</xdr:rowOff>
    </xdr:to>
    <xdr:sp macro="" textlink="">
      <xdr:nvSpPr>
        <xdr:cNvPr id="661" name="楕円 660"/>
        <xdr:cNvSpPr/>
      </xdr:nvSpPr>
      <xdr:spPr>
        <a:xfrm>
          <a:off x="12763500" y="135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84498</xdr:rowOff>
    </xdr:from>
    <xdr:ext cx="378565" cy="259045"/>
    <xdr:sp macro="" textlink="">
      <xdr:nvSpPr>
        <xdr:cNvPr id="662" name="テキスト ボックス 661"/>
        <xdr:cNvSpPr txBox="1"/>
      </xdr:nvSpPr>
      <xdr:spPr>
        <a:xfrm>
          <a:off x="12625017" y="13629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131079</xdr:rowOff>
    </xdr:from>
    <xdr:to>
      <xdr:col>85</xdr:col>
      <xdr:colOff>127000</xdr:colOff>
      <xdr:row>96</xdr:row>
      <xdr:rowOff>147205</xdr:rowOff>
    </xdr:to>
    <xdr:cxnSp macro="">
      <xdr:nvCxnSpPr>
        <xdr:cNvPr id="693" name="直線コネクタ 692"/>
        <xdr:cNvCxnSpPr/>
      </xdr:nvCxnSpPr>
      <xdr:spPr>
        <a:xfrm>
          <a:off x="15481300" y="16590279"/>
          <a:ext cx="8382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131079</xdr:rowOff>
    </xdr:from>
    <xdr:to>
      <xdr:col>81</xdr:col>
      <xdr:colOff>50800</xdr:colOff>
      <xdr:row>96</xdr:row>
      <xdr:rowOff>167818</xdr:rowOff>
    </xdr:to>
    <xdr:cxnSp macro="">
      <xdr:nvCxnSpPr>
        <xdr:cNvPr id="696" name="直線コネクタ 695"/>
        <xdr:cNvCxnSpPr/>
      </xdr:nvCxnSpPr>
      <xdr:spPr>
        <a:xfrm flipV="1">
          <a:off x="14592300" y="16590279"/>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167118</xdr:rowOff>
    </xdr:from>
    <xdr:to>
      <xdr:col>76</xdr:col>
      <xdr:colOff>114300</xdr:colOff>
      <xdr:row>96</xdr:row>
      <xdr:rowOff>167818</xdr:rowOff>
    </xdr:to>
    <xdr:cxnSp macro="">
      <xdr:nvCxnSpPr>
        <xdr:cNvPr id="699" name="直線コネクタ 698"/>
        <xdr:cNvCxnSpPr/>
      </xdr:nvCxnSpPr>
      <xdr:spPr>
        <a:xfrm>
          <a:off x="13703300" y="16626318"/>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129845</xdr:rowOff>
    </xdr:from>
    <xdr:to>
      <xdr:col>71</xdr:col>
      <xdr:colOff>177800</xdr:colOff>
      <xdr:row>96</xdr:row>
      <xdr:rowOff>167118</xdr:rowOff>
    </xdr:to>
    <xdr:cxnSp macro="">
      <xdr:nvCxnSpPr>
        <xdr:cNvPr id="702" name="直線コネクタ 701"/>
        <xdr:cNvCxnSpPr/>
      </xdr:nvCxnSpPr>
      <xdr:spPr>
        <a:xfrm>
          <a:off x="12814300" y="16589045"/>
          <a:ext cx="889000" cy="3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96405</xdr:rowOff>
    </xdr:from>
    <xdr:to>
      <xdr:col>85</xdr:col>
      <xdr:colOff>177800</xdr:colOff>
      <xdr:row>97</xdr:row>
      <xdr:rowOff>26555</xdr:rowOff>
    </xdr:to>
    <xdr:sp macro="" textlink="">
      <xdr:nvSpPr>
        <xdr:cNvPr id="712" name="楕円 711"/>
        <xdr:cNvSpPr/>
      </xdr:nvSpPr>
      <xdr:spPr>
        <a:xfrm>
          <a:off x="16268700" y="165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119282</xdr:rowOff>
    </xdr:from>
    <xdr:ext cx="599010" cy="259045"/>
    <xdr:sp macro="" textlink="">
      <xdr:nvSpPr>
        <xdr:cNvPr id="713" name="公債費該当値テキスト"/>
        <xdr:cNvSpPr txBox="1"/>
      </xdr:nvSpPr>
      <xdr:spPr>
        <a:xfrm>
          <a:off x="16370300" y="1640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80279</xdr:rowOff>
    </xdr:from>
    <xdr:to>
      <xdr:col>81</xdr:col>
      <xdr:colOff>101600</xdr:colOff>
      <xdr:row>97</xdr:row>
      <xdr:rowOff>10429</xdr:rowOff>
    </xdr:to>
    <xdr:sp macro="" textlink="">
      <xdr:nvSpPr>
        <xdr:cNvPr id="714" name="楕円 713"/>
        <xdr:cNvSpPr/>
      </xdr:nvSpPr>
      <xdr:spPr>
        <a:xfrm>
          <a:off x="15430500" y="165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26956</xdr:rowOff>
    </xdr:from>
    <xdr:ext cx="599010" cy="259045"/>
    <xdr:sp macro="" textlink="">
      <xdr:nvSpPr>
        <xdr:cNvPr id="715" name="テキスト ボックス 714"/>
        <xdr:cNvSpPr txBox="1"/>
      </xdr:nvSpPr>
      <xdr:spPr>
        <a:xfrm>
          <a:off x="15181795" y="1631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117018</xdr:rowOff>
    </xdr:from>
    <xdr:to>
      <xdr:col>76</xdr:col>
      <xdr:colOff>165100</xdr:colOff>
      <xdr:row>97</xdr:row>
      <xdr:rowOff>47168</xdr:rowOff>
    </xdr:to>
    <xdr:sp macro="" textlink="">
      <xdr:nvSpPr>
        <xdr:cNvPr id="716" name="楕円 715"/>
        <xdr:cNvSpPr/>
      </xdr:nvSpPr>
      <xdr:spPr>
        <a:xfrm>
          <a:off x="14541500" y="165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63695</xdr:rowOff>
    </xdr:from>
    <xdr:ext cx="599010" cy="259045"/>
    <xdr:sp macro="" textlink="">
      <xdr:nvSpPr>
        <xdr:cNvPr id="717" name="テキスト ボックス 716"/>
        <xdr:cNvSpPr txBox="1"/>
      </xdr:nvSpPr>
      <xdr:spPr>
        <a:xfrm>
          <a:off x="14292795" y="1635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116318</xdr:rowOff>
    </xdr:from>
    <xdr:to>
      <xdr:col>72</xdr:col>
      <xdr:colOff>38100</xdr:colOff>
      <xdr:row>97</xdr:row>
      <xdr:rowOff>46468</xdr:rowOff>
    </xdr:to>
    <xdr:sp macro="" textlink="">
      <xdr:nvSpPr>
        <xdr:cNvPr id="718" name="楕円 717"/>
        <xdr:cNvSpPr/>
      </xdr:nvSpPr>
      <xdr:spPr>
        <a:xfrm>
          <a:off x="13652500" y="165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62995</xdr:rowOff>
    </xdr:from>
    <xdr:ext cx="599010" cy="259045"/>
    <xdr:sp macro="" textlink="">
      <xdr:nvSpPr>
        <xdr:cNvPr id="719" name="テキスト ボックス 718"/>
        <xdr:cNvSpPr txBox="1"/>
      </xdr:nvSpPr>
      <xdr:spPr>
        <a:xfrm>
          <a:off x="13403795" y="1635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79045</xdr:rowOff>
    </xdr:from>
    <xdr:to>
      <xdr:col>67</xdr:col>
      <xdr:colOff>101600</xdr:colOff>
      <xdr:row>97</xdr:row>
      <xdr:rowOff>9195</xdr:rowOff>
    </xdr:to>
    <xdr:sp macro="" textlink="">
      <xdr:nvSpPr>
        <xdr:cNvPr id="720" name="楕円 719"/>
        <xdr:cNvSpPr/>
      </xdr:nvSpPr>
      <xdr:spPr>
        <a:xfrm>
          <a:off x="12763500" y="165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25722</xdr:rowOff>
    </xdr:from>
    <xdr:ext cx="599010" cy="259045"/>
    <xdr:sp macro="" textlink="">
      <xdr:nvSpPr>
        <xdr:cNvPr id="721" name="テキスト ボックス 720"/>
        <xdr:cNvSpPr txBox="1"/>
      </xdr:nvSpPr>
      <xdr:spPr>
        <a:xfrm>
          <a:off x="12514795" y="1631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コスト（目的別）は、教育費、公債費、災害復旧費、土木費の順で類似団体平均を大きく上回っている。教育費については、類似団体と比較すると市域が広大であることから学校数が多いことに加え、令和２年度は学校給食センター建設事業や公立大学施設整備事業の事業量が増加したことなどにより、類似団体平均を大きく上回っている。公債費については、繰上償還の実施などにより、類似団体平均を大きく上回っている。災害復旧費については、平成３０年７月豪雨及び台風２４号災害並びに令和元年９月集中豪雨災害からの復旧事業を実施したために、類似団体平均を大きく上回っている。土木費については、管理する道路の延長が長く、新設改良や維持管理に多額の費用を要することから、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自主財源の乏しい本市においては、今後も有利な財源確保に努めながら、必要な施策を実施していく予定である。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財政調整基金については、歳計剰余金や運用益の積立てを行ったことから、基金残高は前年度よりも増加し、令和２年度末で５５億１２８万円の基金残高を有している。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今後も、標準財政規模の３０％を目安として、財政調整基金の運用を行う予定としている。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一般会計、特別会計ともに赤字は生じておらず、今後も赤字を生じない財政運営に努める。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election activeCell="P2" sqref="P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80</v>
      </c>
      <c r="C3" s="405"/>
      <c r="D3" s="405"/>
      <c r="E3" s="406"/>
      <c r="F3" s="406"/>
      <c r="G3" s="406"/>
      <c r="H3" s="406"/>
      <c r="I3" s="406"/>
      <c r="J3" s="406"/>
      <c r="K3" s="406"/>
      <c r="L3" s="406" t="s">
        <v>81</v>
      </c>
      <c r="M3" s="406"/>
      <c r="N3" s="406"/>
      <c r="O3" s="406"/>
      <c r="P3" s="406"/>
      <c r="Q3" s="406"/>
      <c r="R3" s="413"/>
      <c r="S3" s="413"/>
      <c r="T3" s="413"/>
      <c r="U3" s="413"/>
      <c r="V3" s="414"/>
      <c r="W3" s="388" t="s">
        <v>82</v>
      </c>
      <c r="X3" s="389"/>
      <c r="Y3" s="389"/>
      <c r="Z3" s="389"/>
      <c r="AA3" s="389"/>
      <c r="AB3" s="405"/>
      <c r="AC3" s="413" t="s">
        <v>83</v>
      </c>
      <c r="AD3" s="389"/>
      <c r="AE3" s="389"/>
      <c r="AF3" s="389"/>
      <c r="AG3" s="389"/>
      <c r="AH3" s="389"/>
      <c r="AI3" s="389"/>
      <c r="AJ3" s="389"/>
      <c r="AK3" s="389"/>
      <c r="AL3" s="390"/>
      <c r="AM3" s="388" t="s">
        <v>84</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85</v>
      </c>
      <c r="BO3" s="389"/>
      <c r="BP3" s="389"/>
      <c r="BQ3" s="389"/>
      <c r="BR3" s="389"/>
      <c r="BS3" s="389"/>
      <c r="BT3" s="389"/>
      <c r="BU3" s="390"/>
      <c r="BV3" s="388" t="s">
        <v>86</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87</v>
      </c>
      <c r="CU3" s="389"/>
      <c r="CV3" s="389"/>
      <c r="CW3" s="389"/>
      <c r="CX3" s="389"/>
      <c r="CY3" s="389"/>
      <c r="CZ3" s="389"/>
      <c r="DA3" s="390"/>
      <c r="DB3" s="388" t="s">
        <v>88</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89</v>
      </c>
      <c r="AZ4" s="392"/>
      <c r="BA4" s="392"/>
      <c r="BB4" s="392"/>
      <c r="BC4" s="392"/>
      <c r="BD4" s="392"/>
      <c r="BE4" s="392"/>
      <c r="BF4" s="392"/>
      <c r="BG4" s="392"/>
      <c r="BH4" s="392"/>
      <c r="BI4" s="392"/>
      <c r="BJ4" s="392"/>
      <c r="BK4" s="392"/>
      <c r="BL4" s="392"/>
      <c r="BM4" s="393"/>
      <c r="BN4" s="394">
        <v>32620453</v>
      </c>
      <c r="BO4" s="395"/>
      <c r="BP4" s="395"/>
      <c r="BQ4" s="395"/>
      <c r="BR4" s="395"/>
      <c r="BS4" s="395"/>
      <c r="BT4" s="395"/>
      <c r="BU4" s="396"/>
      <c r="BV4" s="394">
        <v>28321489</v>
      </c>
      <c r="BW4" s="395"/>
      <c r="BX4" s="395"/>
      <c r="BY4" s="395"/>
      <c r="BZ4" s="395"/>
      <c r="CA4" s="395"/>
      <c r="CB4" s="395"/>
      <c r="CC4" s="396"/>
      <c r="CD4" s="397" t="s">
        <v>90</v>
      </c>
      <c r="CE4" s="398"/>
      <c r="CF4" s="398"/>
      <c r="CG4" s="398"/>
      <c r="CH4" s="398"/>
      <c r="CI4" s="398"/>
      <c r="CJ4" s="398"/>
      <c r="CK4" s="398"/>
      <c r="CL4" s="398"/>
      <c r="CM4" s="398"/>
      <c r="CN4" s="398"/>
      <c r="CO4" s="398"/>
      <c r="CP4" s="398"/>
      <c r="CQ4" s="398"/>
      <c r="CR4" s="398"/>
      <c r="CS4" s="399"/>
      <c r="CT4" s="400">
        <v>9.9</v>
      </c>
      <c r="CU4" s="401"/>
      <c r="CV4" s="401"/>
      <c r="CW4" s="401"/>
      <c r="CX4" s="401"/>
      <c r="CY4" s="401"/>
      <c r="CZ4" s="401"/>
      <c r="DA4" s="402"/>
      <c r="DB4" s="400">
        <v>13.9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91</v>
      </c>
      <c r="AN5" s="461"/>
      <c r="AO5" s="461"/>
      <c r="AP5" s="461"/>
      <c r="AQ5" s="461"/>
      <c r="AR5" s="461"/>
      <c r="AS5" s="461"/>
      <c r="AT5" s="462"/>
      <c r="AU5" s="463" t="s">
        <v>92</v>
      </c>
      <c r="AV5" s="464"/>
      <c r="AW5" s="464"/>
      <c r="AX5" s="464"/>
      <c r="AY5" s="465" t="s">
        <v>93</v>
      </c>
      <c r="AZ5" s="466"/>
      <c r="BA5" s="466"/>
      <c r="BB5" s="466"/>
      <c r="BC5" s="466"/>
      <c r="BD5" s="466"/>
      <c r="BE5" s="466"/>
      <c r="BF5" s="466"/>
      <c r="BG5" s="466"/>
      <c r="BH5" s="466"/>
      <c r="BI5" s="466"/>
      <c r="BJ5" s="466"/>
      <c r="BK5" s="466"/>
      <c r="BL5" s="466"/>
      <c r="BM5" s="467"/>
      <c r="BN5" s="431">
        <v>30322066</v>
      </c>
      <c r="BO5" s="432"/>
      <c r="BP5" s="432"/>
      <c r="BQ5" s="432"/>
      <c r="BR5" s="432"/>
      <c r="BS5" s="432"/>
      <c r="BT5" s="432"/>
      <c r="BU5" s="433"/>
      <c r="BV5" s="431">
        <v>25109179</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28">
        <v>85.8</v>
      </c>
      <c r="CU5" s="429"/>
      <c r="CV5" s="429"/>
      <c r="CW5" s="429"/>
      <c r="CX5" s="429"/>
      <c r="CY5" s="429"/>
      <c r="CZ5" s="429"/>
      <c r="DA5" s="430"/>
      <c r="DB5" s="428">
        <v>88.4</v>
      </c>
      <c r="DC5" s="429"/>
      <c r="DD5" s="429"/>
      <c r="DE5" s="429"/>
      <c r="DF5" s="429"/>
      <c r="DG5" s="429"/>
      <c r="DH5" s="429"/>
      <c r="DI5" s="430"/>
      <c r="DJ5" s="186"/>
      <c r="DK5" s="186"/>
      <c r="DL5" s="186"/>
      <c r="DM5" s="186"/>
      <c r="DN5" s="186"/>
      <c r="DO5" s="186"/>
    </row>
    <row r="6" spans="1:119" ht="18.75" customHeight="1" x14ac:dyDescent="0.15">
      <c r="A6" s="187"/>
      <c r="B6" s="437" t="s">
        <v>95</v>
      </c>
      <c r="C6" s="438"/>
      <c r="D6" s="438"/>
      <c r="E6" s="439"/>
      <c r="F6" s="439"/>
      <c r="G6" s="439"/>
      <c r="H6" s="439"/>
      <c r="I6" s="439"/>
      <c r="J6" s="439"/>
      <c r="K6" s="439"/>
      <c r="L6" s="439" t="s">
        <v>96</v>
      </c>
      <c r="M6" s="439"/>
      <c r="N6" s="439"/>
      <c r="O6" s="439"/>
      <c r="P6" s="439"/>
      <c r="Q6" s="439"/>
      <c r="R6" s="443"/>
      <c r="S6" s="443"/>
      <c r="T6" s="443"/>
      <c r="U6" s="443"/>
      <c r="V6" s="444"/>
      <c r="W6" s="447" t="s">
        <v>97</v>
      </c>
      <c r="X6" s="448"/>
      <c r="Y6" s="448"/>
      <c r="Z6" s="448"/>
      <c r="AA6" s="448"/>
      <c r="AB6" s="438"/>
      <c r="AC6" s="451" t="s">
        <v>98</v>
      </c>
      <c r="AD6" s="452"/>
      <c r="AE6" s="452"/>
      <c r="AF6" s="452"/>
      <c r="AG6" s="452"/>
      <c r="AH6" s="452"/>
      <c r="AI6" s="452"/>
      <c r="AJ6" s="452"/>
      <c r="AK6" s="452"/>
      <c r="AL6" s="453"/>
      <c r="AM6" s="460" t="s">
        <v>99</v>
      </c>
      <c r="AN6" s="461"/>
      <c r="AO6" s="461"/>
      <c r="AP6" s="461"/>
      <c r="AQ6" s="461"/>
      <c r="AR6" s="461"/>
      <c r="AS6" s="461"/>
      <c r="AT6" s="462"/>
      <c r="AU6" s="463" t="s">
        <v>92</v>
      </c>
      <c r="AV6" s="464"/>
      <c r="AW6" s="464"/>
      <c r="AX6" s="464"/>
      <c r="AY6" s="465" t="s">
        <v>100</v>
      </c>
      <c r="AZ6" s="466"/>
      <c r="BA6" s="466"/>
      <c r="BB6" s="466"/>
      <c r="BC6" s="466"/>
      <c r="BD6" s="466"/>
      <c r="BE6" s="466"/>
      <c r="BF6" s="466"/>
      <c r="BG6" s="466"/>
      <c r="BH6" s="466"/>
      <c r="BI6" s="466"/>
      <c r="BJ6" s="466"/>
      <c r="BK6" s="466"/>
      <c r="BL6" s="466"/>
      <c r="BM6" s="467"/>
      <c r="BN6" s="431">
        <v>2298387</v>
      </c>
      <c r="BO6" s="432"/>
      <c r="BP6" s="432"/>
      <c r="BQ6" s="432"/>
      <c r="BR6" s="432"/>
      <c r="BS6" s="432"/>
      <c r="BT6" s="432"/>
      <c r="BU6" s="433"/>
      <c r="BV6" s="431">
        <v>3212310</v>
      </c>
      <c r="BW6" s="432"/>
      <c r="BX6" s="432"/>
      <c r="BY6" s="432"/>
      <c r="BZ6" s="432"/>
      <c r="CA6" s="432"/>
      <c r="CB6" s="432"/>
      <c r="CC6" s="433"/>
      <c r="CD6" s="434" t="s">
        <v>101</v>
      </c>
      <c r="CE6" s="435"/>
      <c r="CF6" s="435"/>
      <c r="CG6" s="435"/>
      <c r="CH6" s="435"/>
      <c r="CI6" s="435"/>
      <c r="CJ6" s="435"/>
      <c r="CK6" s="435"/>
      <c r="CL6" s="435"/>
      <c r="CM6" s="435"/>
      <c r="CN6" s="435"/>
      <c r="CO6" s="435"/>
      <c r="CP6" s="435"/>
      <c r="CQ6" s="435"/>
      <c r="CR6" s="435"/>
      <c r="CS6" s="436"/>
      <c r="CT6" s="468">
        <v>88.4</v>
      </c>
      <c r="CU6" s="469"/>
      <c r="CV6" s="469"/>
      <c r="CW6" s="469"/>
      <c r="CX6" s="469"/>
      <c r="CY6" s="469"/>
      <c r="CZ6" s="469"/>
      <c r="DA6" s="470"/>
      <c r="DB6" s="468">
        <v>91.1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102</v>
      </c>
      <c r="AN7" s="461"/>
      <c r="AO7" s="461"/>
      <c r="AP7" s="461"/>
      <c r="AQ7" s="461"/>
      <c r="AR7" s="461"/>
      <c r="AS7" s="461"/>
      <c r="AT7" s="462"/>
      <c r="AU7" s="463" t="s">
        <v>103</v>
      </c>
      <c r="AV7" s="464"/>
      <c r="AW7" s="464"/>
      <c r="AX7" s="464"/>
      <c r="AY7" s="465" t="s">
        <v>104</v>
      </c>
      <c r="AZ7" s="466"/>
      <c r="BA7" s="466"/>
      <c r="BB7" s="466"/>
      <c r="BC7" s="466"/>
      <c r="BD7" s="466"/>
      <c r="BE7" s="466"/>
      <c r="BF7" s="466"/>
      <c r="BG7" s="466"/>
      <c r="BH7" s="466"/>
      <c r="BI7" s="466"/>
      <c r="BJ7" s="466"/>
      <c r="BK7" s="466"/>
      <c r="BL7" s="466"/>
      <c r="BM7" s="467"/>
      <c r="BN7" s="431">
        <v>726580</v>
      </c>
      <c r="BO7" s="432"/>
      <c r="BP7" s="432"/>
      <c r="BQ7" s="432"/>
      <c r="BR7" s="432"/>
      <c r="BS7" s="432"/>
      <c r="BT7" s="432"/>
      <c r="BU7" s="433"/>
      <c r="BV7" s="431">
        <v>1109404</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15845838</v>
      </c>
      <c r="CU7" s="432"/>
      <c r="CV7" s="432"/>
      <c r="CW7" s="432"/>
      <c r="CX7" s="432"/>
      <c r="CY7" s="432"/>
      <c r="CZ7" s="432"/>
      <c r="DA7" s="433"/>
      <c r="DB7" s="431">
        <v>15179438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1571807</v>
      </c>
      <c r="BO8" s="432"/>
      <c r="BP8" s="432"/>
      <c r="BQ8" s="432"/>
      <c r="BR8" s="432"/>
      <c r="BS8" s="432"/>
      <c r="BT8" s="432"/>
      <c r="BU8" s="433"/>
      <c r="BV8" s="431">
        <v>2102906</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0.25</v>
      </c>
      <c r="CU8" s="472"/>
      <c r="CV8" s="472"/>
      <c r="CW8" s="472"/>
      <c r="CX8" s="472"/>
      <c r="CY8" s="472"/>
      <c r="CZ8" s="472"/>
      <c r="DA8" s="473"/>
      <c r="DB8" s="471">
        <v>0.25</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28079</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-531099</v>
      </c>
      <c r="BO9" s="432"/>
      <c r="BP9" s="432"/>
      <c r="BQ9" s="432"/>
      <c r="BR9" s="432"/>
      <c r="BS9" s="432"/>
      <c r="BT9" s="432"/>
      <c r="BU9" s="433"/>
      <c r="BV9" s="431">
        <v>611427</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20.2</v>
      </c>
      <c r="CU9" s="429"/>
      <c r="CV9" s="429"/>
      <c r="CW9" s="429"/>
      <c r="CX9" s="429"/>
      <c r="CY9" s="429"/>
      <c r="CZ9" s="429"/>
      <c r="DA9" s="430"/>
      <c r="DB9" s="428">
        <v>20.399999999999999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30658</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398</v>
      </c>
      <c r="BO10" s="432"/>
      <c r="BP10" s="432"/>
      <c r="BQ10" s="432"/>
      <c r="BR10" s="432"/>
      <c r="BS10" s="432"/>
      <c r="BT10" s="432"/>
      <c r="BU10" s="433"/>
      <c r="BV10" s="431">
        <v>107102</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365292</v>
      </c>
      <c r="BO11" s="432"/>
      <c r="BP11" s="432"/>
      <c r="BQ11" s="432"/>
      <c r="BR11" s="432"/>
      <c r="BS11" s="432"/>
      <c r="BT11" s="432"/>
      <c r="BU11" s="433"/>
      <c r="BV11" s="431">
        <v>554260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28396</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1212930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28123</v>
      </c>
      <c r="S13" s="516"/>
      <c r="T13" s="516"/>
      <c r="U13" s="516"/>
      <c r="V13" s="517"/>
      <c r="W13" s="447" t="s">
        <v>140</v>
      </c>
      <c r="X13" s="448"/>
      <c r="Y13" s="448"/>
      <c r="Z13" s="448"/>
      <c r="AA13" s="448"/>
      <c r="AB13" s="438"/>
      <c r="AC13" s="482">
        <v>2207</v>
      </c>
      <c r="AD13" s="483"/>
      <c r="AE13" s="483"/>
      <c r="AF13" s="483"/>
      <c r="AG13" s="525"/>
      <c r="AH13" s="482">
        <v>2282</v>
      </c>
      <c r="AI13" s="483"/>
      <c r="AJ13" s="483"/>
      <c r="AK13" s="483"/>
      <c r="AL13" s="484"/>
      <c r="AM13" s="460" t="s">
        <v>141</v>
      </c>
      <c r="AN13" s="461"/>
      <c r="AO13" s="461"/>
      <c r="AP13" s="461"/>
      <c r="AQ13" s="461"/>
      <c r="AR13" s="461"/>
      <c r="AS13" s="461"/>
      <c r="AT13" s="462"/>
      <c r="AU13" s="463" t="s">
        <v>119</v>
      </c>
      <c r="AV13" s="464"/>
      <c r="AW13" s="464"/>
      <c r="AX13" s="464"/>
      <c r="AY13" s="465" t="s">
        <v>142</v>
      </c>
      <c r="AZ13" s="466"/>
      <c r="BA13" s="466"/>
      <c r="BB13" s="466"/>
      <c r="BC13" s="466"/>
      <c r="BD13" s="466"/>
      <c r="BE13" s="466"/>
      <c r="BF13" s="466"/>
      <c r="BG13" s="466"/>
      <c r="BH13" s="466"/>
      <c r="BI13" s="466"/>
      <c r="BJ13" s="466"/>
      <c r="BK13" s="466"/>
      <c r="BL13" s="466"/>
      <c r="BM13" s="467"/>
      <c r="BN13" s="431">
        <v>-165409</v>
      </c>
      <c r="BO13" s="432"/>
      <c r="BP13" s="432"/>
      <c r="BQ13" s="432"/>
      <c r="BR13" s="432"/>
      <c r="BS13" s="432"/>
      <c r="BT13" s="432"/>
      <c r="BU13" s="433"/>
      <c r="BV13" s="431">
        <v>59859</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9.6</v>
      </c>
      <c r="CU13" s="429"/>
      <c r="CV13" s="429"/>
      <c r="CW13" s="429"/>
      <c r="CX13" s="429"/>
      <c r="CY13" s="429"/>
      <c r="CZ13" s="429"/>
      <c r="DA13" s="430"/>
      <c r="DB13" s="428">
        <v>10</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29069</v>
      </c>
      <c r="S14" s="516"/>
      <c r="T14" s="516"/>
      <c r="U14" s="516"/>
      <c r="V14" s="517"/>
      <c r="W14" s="421"/>
      <c r="X14" s="422"/>
      <c r="Y14" s="422"/>
      <c r="Z14" s="422"/>
      <c r="AA14" s="422"/>
      <c r="AB14" s="411"/>
      <c r="AC14" s="518">
        <v>15.5</v>
      </c>
      <c r="AD14" s="519"/>
      <c r="AE14" s="519"/>
      <c r="AF14" s="519"/>
      <c r="AG14" s="520"/>
      <c r="AH14" s="518">
        <v>15.2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41.4</v>
      </c>
      <c r="CU14" s="530"/>
      <c r="CV14" s="530"/>
      <c r="CW14" s="530"/>
      <c r="CX14" s="530"/>
      <c r="CY14" s="530"/>
      <c r="CZ14" s="530"/>
      <c r="DA14" s="531"/>
      <c r="DB14" s="529">
        <v>61.7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28749</v>
      </c>
      <c r="S15" s="516"/>
      <c r="T15" s="516"/>
      <c r="U15" s="516"/>
      <c r="V15" s="517"/>
      <c r="W15" s="447" t="s">
        <v>147</v>
      </c>
      <c r="X15" s="448"/>
      <c r="Y15" s="448"/>
      <c r="Z15" s="448"/>
      <c r="AA15" s="448"/>
      <c r="AB15" s="438"/>
      <c r="AC15" s="482">
        <v>3829</v>
      </c>
      <c r="AD15" s="483"/>
      <c r="AE15" s="483"/>
      <c r="AF15" s="483"/>
      <c r="AG15" s="525"/>
      <c r="AH15" s="482">
        <v>4265</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3711143</v>
      </c>
      <c r="BO15" s="395"/>
      <c r="BP15" s="395"/>
      <c r="BQ15" s="395"/>
      <c r="BR15" s="395"/>
      <c r="BS15" s="395"/>
      <c r="BT15" s="395"/>
      <c r="BU15" s="396"/>
      <c r="BV15" s="394">
        <v>3452282</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26.9</v>
      </c>
      <c r="AD16" s="519"/>
      <c r="AE16" s="519"/>
      <c r="AF16" s="519"/>
      <c r="AG16" s="520"/>
      <c r="AH16" s="518">
        <v>28.5</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14484048</v>
      </c>
      <c r="BO16" s="432"/>
      <c r="BP16" s="432"/>
      <c r="BQ16" s="432"/>
      <c r="BR16" s="432"/>
      <c r="BS16" s="432"/>
      <c r="BT16" s="432"/>
      <c r="BU16" s="433"/>
      <c r="BV16" s="431">
        <v>13741703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8218</v>
      </c>
      <c r="AD17" s="483"/>
      <c r="AE17" s="483"/>
      <c r="AF17" s="483"/>
      <c r="AG17" s="525"/>
      <c r="AH17" s="482">
        <v>8421</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4608417</v>
      </c>
      <c r="BO17" s="432"/>
      <c r="BP17" s="432"/>
      <c r="BQ17" s="432"/>
      <c r="BR17" s="432"/>
      <c r="BS17" s="432"/>
      <c r="BT17" s="432"/>
      <c r="BU17" s="433"/>
      <c r="BV17" s="431">
        <v>4320522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793.29</v>
      </c>
      <c r="M18" s="547"/>
      <c r="N18" s="547"/>
      <c r="O18" s="547"/>
      <c r="P18" s="547"/>
      <c r="Q18" s="547"/>
      <c r="R18" s="548"/>
      <c r="S18" s="548"/>
      <c r="T18" s="548"/>
      <c r="U18" s="548"/>
      <c r="V18" s="549"/>
      <c r="W18" s="449"/>
      <c r="X18" s="450"/>
      <c r="Y18" s="450"/>
      <c r="Z18" s="450"/>
      <c r="AA18" s="450"/>
      <c r="AB18" s="441"/>
      <c r="AC18" s="550">
        <v>57.7</v>
      </c>
      <c r="AD18" s="551"/>
      <c r="AE18" s="551"/>
      <c r="AF18" s="551"/>
      <c r="AG18" s="552"/>
      <c r="AH18" s="550">
        <v>56.3</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13576854</v>
      </c>
      <c r="BO18" s="432"/>
      <c r="BP18" s="432"/>
      <c r="BQ18" s="432"/>
      <c r="BR18" s="432"/>
      <c r="BS18" s="432"/>
      <c r="BT18" s="432"/>
      <c r="BU18" s="433"/>
      <c r="BV18" s="431">
        <v>13603357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35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19680166</v>
      </c>
      <c r="BO19" s="432"/>
      <c r="BP19" s="432"/>
      <c r="BQ19" s="432"/>
      <c r="BR19" s="432"/>
      <c r="BS19" s="432"/>
      <c r="BT19" s="432"/>
      <c r="BU19" s="433"/>
      <c r="BV19" s="431">
        <v>20607809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11324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29861007</v>
      </c>
      <c r="BO23" s="432"/>
      <c r="BP23" s="432"/>
      <c r="BQ23" s="432"/>
      <c r="BR23" s="432"/>
      <c r="BS23" s="432"/>
      <c r="BT23" s="432"/>
      <c r="BU23" s="433"/>
      <c r="BV23" s="431">
        <v>29419054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7470</v>
      </c>
      <c r="R24" s="483"/>
      <c r="S24" s="483"/>
      <c r="T24" s="483"/>
      <c r="U24" s="483"/>
      <c r="V24" s="525"/>
      <c r="W24" s="584"/>
      <c r="X24" s="572"/>
      <c r="Y24" s="573"/>
      <c r="Z24" s="481" t="s">
        <v>171</v>
      </c>
      <c r="AA24" s="461"/>
      <c r="AB24" s="461"/>
      <c r="AC24" s="461"/>
      <c r="AD24" s="461"/>
      <c r="AE24" s="461"/>
      <c r="AF24" s="461"/>
      <c r="AG24" s="462"/>
      <c r="AH24" s="482">
        <v>442</v>
      </c>
      <c r="AI24" s="483"/>
      <c r="AJ24" s="483"/>
      <c r="AK24" s="483"/>
      <c r="AL24" s="525"/>
      <c r="AM24" s="482">
        <v>1310972</v>
      </c>
      <c r="AN24" s="483"/>
      <c r="AO24" s="483"/>
      <c r="AP24" s="483"/>
      <c r="AQ24" s="483"/>
      <c r="AR24" s="525"/>
      <c r="AS24" s="482">
        <v>2966</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19349349</v>
      </c>
      <c r="BO24" s="432"/>
      <c r="BP24" s="432"/>
      <c r="BQ24" s="432"/>
      <c r="BR24" s="432"/>
      <c r="BS24" s="432"/>
      <c r="BT24" s="432"/>
      <c r="BU24" s="433"/>
      <c r="BV24" s="431">
        <v>18722580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2</v>
      </c>
      <c r="M25" s="483"/>
      <c r="N25" s="483"/>
      <c r="O25" s="483"/>
      <c r="P25" s="525"/>
      <c r="Q25" s="482">
        <v>6750</v>
      </c>
      <c r="R25" s="483"/>
      <c r="S25" s="483"/>
      <c r="T25" s="483"/>
      <c r="U25" s="483"/>
      <c r="V25" s="525"/>
      <c r="W25" s="584"/>
      <c r="X25" s="572"/>
      <c r="Y25" s="573"/>
      <c r="Z25" s="481" t="s">
        <v>174</v>
      </c>
      <c r="AA25" s="461"/>
      <c r="AB25" s="461"/>
      <c r="AC25" s="461"/>
      <c r="AD25" s="461"/>
      <c r="AE25" s="461"/>
      <c r="AF25" s="461"/>
      <c r="AG25" s="462"/>
      <c r="AH25" s="482">
        <v>81</v>
      </c>
      <c r="AI25" s="483"/>
      <c r="AJ25" s="483"/>
      <c r="AK25" s="483"/>
      <c r="AL25" s="525"/>
      <c r="AM25" s="482">
        <v>225180</v>
      </c>
      <c r="AN25" s="483"/>
      <c r="AO25" s="483"/>
      <c r="AP25" s="483"/>
      <c r="AQ25" s="483"/>
      <c r="AR25" s="525"/>
      <c r="AS25" s="482">
        <v>2780</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1781098</v>
      </c>
      <c r="BO25" s="395"/>
      <c r="BP25" s="395"/>
      <c r="BQ25" s="395"/>
      <c r="BR25" s="395"/>
      <c r="BS25" s="395"/>
      <c r="BT25" s="395"/>
      <c r="BU25" s="396"/>
      <c r="BV25" s="394">
        <v>3197555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6100</v>
      </c>
      <c r="R26" s="483"/>
      <c r="S26" s="483"/>
      <c r="T26" s="483"/>
      <c r="U26" s="483"/>
      <c r="V26" s="525"/>
      <c r="W26" s="584"/>
      <c r="X26" s="572"/>
      <c r="Y26" s="573"/>
      <c r="Z26" s="481" t="s">
        <v>177</v>
      </c>
      <c r="AA26" s="594"/>
      <c r="AB26" s="594"/>
      <c r="AC26" s="594"/>
      <c r="AD26" s="594"/>
      <c r="AE26" s="594"/>
      <c r="AF26" s="594"/>
      <c r="AG26" s="595"/>
      <c r="AH26" s="482">
        <v>14</v>
      </c>
      <c r="AI26" s="483"/>
      <c r="AJ26" s="483"/>
      <c r="AK26" s="483"/>
      <c r="AL26" s="525"/>
      <c r="AM26" s="482">
        <v>39396</v>
      </c>
      <c r="AN26" s="483"/>
      <c r="AO26" s="483"/>
      <c r="AP26" s="483"/>
      <c r="AQ26" s="483"/>
      <c r="AR26" s="525"/>
      <c r="AS26" s="482">
        <v>2814</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179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4250</v>
      </c>
      <c r="R27" s="483"/>
      <c r="S27" s="483"/>
      <c r="T27" s="483"/>
      <c r="U27" s="483"/>
      <c r="V27" s="525"/>
      <c r="W27" s="584"/>
      <c r="X27" s="572"/>
      <c r="Y27" s="573"/>
      <c r="Z27" s="481" t="s">
        <v>181</v>
      </c>
      <c r="AA27" s="461"/>
      <c r="AB27" s="461"/>
      <c r="AC27" s="461"/>
      <c r="AD27" s="461"/>
      <c r="AE27" s="461"/>
      <c r="AF27" s="461"/>
      <c r="AG27" s="462"/>
      <c r="AH27" s="482">
        <v>37</v>
      </c>
      <c r="AI27" s="483"/>
      <c r="AJ27" s="483"/>
      <c r="AK27" s="483"/>
      <c r="AL27" s="525"/>
      <c r="AM27" s="482">
        <v>108748</v>
      </c>
      <c r="AN27" s="483"/>
      <c r="AO27" s="483"/>
      <c r="AP27" s="483"/>
      <c r="AQ27" s="483"/>
      <c r="AR27" s="525"/>
      <c r="AS27" s="482">
        <v>2939</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250000</v>
      </c>
      <c r="BO27" s="608"/>
      <c r="BP27" s="608"/>
      <c r="BQ27" s="608"/>
      <c r="BR27" s="608"/>
      <c r="BS27" s="608"/>
      <c r="BT27" s="608"/>
      <c r="BU27" s="609"/>
      <c r="BV27" s="607">
        <v>250000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3550</v>
      </c>
      <c r="R28" s="483"/>
      <c r="S28" s="483"/>
      <c r="T28" s="483"/>
      <c r="U28" s="483"/>
      <c r="V28" s="525"/>
      <c r="W28" s="584"/>
      <c r="X28" s="572"/>
      <c r="Y28" s="573"/>
      <c r="Z28" s="481" t="s">
        <v>184</v>
      </c>
      <c r="AA28" s="461"/>
      <c r="AB28" s="461"/>
      <c r="AC28" s="461"/>
      <c r="AD28" s="461"/>
      <c r="AE28" s="461"/>
      <c r="AF28" s="461"/>
      <c r="AG28" s="462"/>
      <c r="AH28" s="482" t="s">
        <v>138</v>
      </c>
      <c r="AI28" s="483"/>
      <c r="AJ28" s="483"/>
      <c r="AK28" s="483"/>
      <c r="AL28" s="525"/>
      <c r="AM28" s="482" t="s">
        <v>129</v>
      </c>
      <c r="AN28" s="483"/>
      <c r="AO28" s="483"/>
      <c r="AP28" s="483"/>
      <c r="AQ28" s="483"/>
      <c r="AR28" s="525"/>
      <c r="AS28" s="482" t="s">
        <v>138</v>
      </c>
      <c r="AT28" s="483"/>
      <c r="AU28" s="483"/>
      <c r="AV28" s="483"/>
      <c r="AW28" s="483"/>
      <c r="AX28" s="484"/>
      <c r="AY28" s="610" t="s">
        <v>185</v>
      </c>
      <c r="AZ28" s="611"/>
      <c r="BA28" s="611"/>
      <c r="BB28" s="612"/>
      <c r="BC28" s="391" t="s">
        <v>47</v>
      </c>
      <c r="BD28" s="392"/>
      <c r="BE28" s="392"/>
      <c r="BF28" s="392"/>
      <c r="BG28" s="392"/>
      <c r="BH28" s="392"/>
      <c r="BI28" s="392"/>
      <c r="BJ28" s="392"/>
      <c r="BK28" s="392"/>
      <c r="BL28" s="392"/>
      <c r="BM28" s="393"/>
      <c r="BN28" s="394">
        <v>5501281</v>
      </c>
      <c r="BO28" s="395"/>
      <c r="BP28" s="395"/>
      <c r="BQ28" s="395"/>
      <c r="BR28" s="395"/>
      <c r="BS28" s="395"/>
      <c r="BT28" s="395"/>
      <c r="BU28" s="396"/>
      <c r="BV28" s="394">
        <v>4750883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16</v>
      </c>
      <c r="M29" s="483"/>
      <c r="N29" s="483"/>
      <c r="O29" s="483"/>
      <c r="P29" s="525"/>
      <c r="Q29" s="482">
        <v>3300</v>
      </c>
      <c r="R29" s="483"/>
      <c r="S29" s="483"/>
      <c r="T29" s="483"/>
      <c r="U29" s="483"/>
      <c r="V29" s="525"/>
      <c r="W29" s="585"/>
      <c r="X29" s="586"/>
      <c r="Y29" s="587"/>
      <c r="Z29" s="481" t="s">
        <v>187</v>
      </c>
      <c r="AA29" s="461"/>
      <c r="AB29" s="461"/>
      <c r="AC29" s="461"/>
      <c r="AD29" s="461"/>
      <c r="AE29" s="461"/>
      <c r="AF29" s="461"/>
      <c r="AG29" s="462"/>
      <c r="AH29" s="482">
        <v>479</v>
      </c>
      <c r="AI29" s="483"/>
      <c r="AJ29" s="483"/>
      <c r="AK29" s="483"/>
      <c r="AL29" s="525"/>
      <c r="AM29" s="482">
        <v>1419720</v>
      </c>
      <c r="AN29" s="483"/>
      <c r="AO29" s="483"/>
      <c r="AP29" s="483"/>
      <c r="AQ29" s="483"/>
      <c r="AR29" s="525"/>
      <c r="AS29" s="482">
        <v>2964</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380854</v>
      </c>
      <c r="BO29" s="432"/>
      <c r="BP29" s="432"/>
      <c r="BQ29" s="432"/>
      <c r="BR29" s="432"/>
      <c r="BS29" s="432"/>
      <c r="BT29" s="432"/>
      <c r="BU29" s="433"/>
      <c r="BV29" s="431">
        <v>90736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98.6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4211779</v>
      </c>
      <c r="BO30" s="608"/>
      <c r="BP30" s="608"/>
      <c r="BQ30" s="608"/>
      <c r="BR30" s="608"/>
      <c r="BS30" s="608"/>
      <c r="BT30" s="608"/>
      <c r="BU30" s="609"/>
      <c r="BV30" s="607">
        <v>4844468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196</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新見市国民健康保険特別会計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新見市水道事業会計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IF('各会計、関係団体の財政状況及び健全化判断比率'!B33="","",'各会計、関係団体の財政状況及び健全化判断比率'!B33)</f>
        <v>新見市観光事業特別会計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岡山県後期高齢者医療広域連合一般会計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井倉洞</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新見市診療所特別会計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新見市介護保険特別会計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新見市下水道事業会計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岡山県後期高齢者医療広域連合特別会計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草間自然休養村</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新見市後期高齢者医療特別会計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岡山県市町村総合事務組合一般会計</v>
      </c>
      <c r="BZ36" s="621"/>
      <c r="CA36" s="621"/>
      <c r="CB36" s="621"/>
      <c r="CC36" s="621"/>
      <c r="CD36" s="621"/>
      <c r="CE36" s="621"/>
      <c r="CF36" s="621"/>
      <c r="CG36" s="621"/>
      <c r="CH36" s="621"/>
      <c r="CI36" s="621"/>
      <c r="CJ36" s="621"/>
      <c r="CK36" s="621"/>
      <c r="CL36" s="621"/>
      <c r="CM36" s="621"/>
      <c r="CN36" s="214"/>
      <c r="CO36" s="620">
        <f t="shared" si="3"/>
        <v>18</v>
      </c>
      <c r="CP36" s="620"/>
      <c r="CQ36" s="621" t="str">
        <f>IF('各会計、関係団体の財政状況及び健全化判断比率'!BS9="","",'各会計、関係団体の財政状況及び健全化判断比率'!BS9)</f>
        <v>新見市土地開発公社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〇</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岡山県市町村総合事務組合貸付金特別会計</v>
      </c>
      <c r="BZ37" s="621"/>
      <c r="CA37" s="621"/>
      <c r="CB37" s="621"/>
      <c r="CC37" s="621"/>
      <c r="CD37" s="621"/>
      <c r="CE37" s="621"/>
      <c r="CF37" s="621"/>
      <c r="CG37" s="621"/>
      <c r="CH37" s="621"/>
      <c r="CI37" s="621"/>
      <c r="CJ37" s="621"/>
      <c r="CK37" s="621"/>
      <c r="CL37" s="621"/>
      <c r="CM37" s="621"/>
      <c r="CN37" s="214"/>
      <c r="CO37" s="620">
        <f t="shared" si="3"/>
        <v>19</v>
      </c>
      <c r="CP37" s="620"/>
      <c r="CQ37" s="621" t="str">
        <f>IF('各会計、関係団体の財政状況及び健全化判断比率'!BS10="","",'各会計、関係団体の財政状況及び健全化判断比率'!BS10)</f>
        <v>新見美術振興財団</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岡山県市町村総合事務組合交通災害共済特別会計</v>
      </c>
      <c r="BZ38" s="621"/>
      <c r="CA38" s="621"/>
      <c r="CB38" s="621"/>
      <c r="CC38" s="621"/>
      <c r="CD38" s="621"/>
      <c r="CE38" s="621"/>
      <c r="CF38" s="621"/>
      <c r="CG38" s="621"/>
      <c r="CH38" s="621"/>
      <c r="CI38" s="621"/>
      <c r="CJ38" s="621"/>
      <c r="CK38" s="621"/>
      <c r="CL38" s="621"/>
      <c r="CM38" s="621"/>
      <c r="CN38" s="214"/>
      <c r="CO38" s="620">
        <f t="shared" si="3"/>
        <v>20</v>
      </c>
      <c r="CP38" s="620"/>
      <c r="CQ38" s="621" t="str">
        <f>IF('各会計、関係団体の財政状況及び健全化判断比率'!BS11="","",'各会計、関係団体の財政状況及び健全化判断比率'!BS11)</f>
        <v>公立大学法人新見公立大学</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岡山県市町村総合事務組合拠出金事業特別会計</v>
      </c>
      <c r="BZ39" s="621"/>
      <c r="CA39" s="621"/>
      <c r="CB39" s="621"/>
      <c r="CC39" s="621"/>
      <c r="CD39" s="621"/>
      <c r="CE39" s="621"/>
      <c r="CF39" s="621"/>
      <c r="CG39" s="621"/>
      <c r="CH39" s="621"/>
      <c r="CI39" s="621"/>
      <c r="CJ39" s="621"/>
      <c r="CK39" s="621"/>
      <c r="CL39" s="621"/>
      <c r="CM39" s="621"/>
      <c r="CN39" s="214"/>
      <c r="CO39" s="620">
        <f t="shared" si="3"/>
        <v>21</v>
      </c>
      <c r="CP39" s="620"/>
      <c r="CQ39" s="621" t="str">
        <f>IF('各会計、関係団体の財政状況及び健全化判断比率'!BS12="","",'各会計、関係団体の財政状況及び健全化判断比率'!BS12)</f>
        <v>岡山県信用保証協会</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〇</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岡山県市町村税整理組合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4QmRoJOPPZkvDjs3XHONFELAKp4tnewHh2/o75nhBH0+MMCT8CBsKWXkHReN24+s0OFUWeT6gTEjG2LLdZGUCg==" saltValue="e7y6UJOeaWqsRSLYcGcL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 zoomScaleSheetLayoutView="100" workbookViewId="0">
      <selection activeCell="P17" sqref="P1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566</v>
      </c>
      <c r="D34" s="1212"/>
      <c r="E34" s="1213"/>
      <c r="F34" s="32">
        <v>9.98</v>
      </c>
      <c r="G34" s="33">
        <v>9.36</v>
      </c>
      <c r="H34" s="33">
        <v>9.6999999999999993</v>
      </c>
      <c r="I34" s="33">
        <v>13.8</v>
      </c>
      <c r="J34" s="34">
        <v>9.8699999999999992</v>
      </c>
      <c r="K34" s="22"/>
      <c r="L34" s="22"/>
      <c r="M34" s="22"/>
      <c r="N34" s="22"/>
      <c r="O34" s="22"/>
      <c r="P34" s="22"/>
    </row>
    <row r="35" spans="1:16" ht="39" customHeight="1" x14ac:dyDescent="0.15">
      <c r="A35" s="22"/>
      <c r="B35" s="35"/>
      <c r="C35" s="1206" t="s">
        <v>567</v>
      </c>
      <c r="D35" s="1207"/>
      <c r="E35" s="1208"/>
      <c r="F35" s="36">
        <v>6.86</v>
      </c>
      <c r="G35" s="37">
        <v>6.92</v>
      </c>
      <c r="H35" s="37">
        <v>6.72</v>
      </c>
      <c r="I35" s="37">
        <v>6.66</v>
      </c>
      <c r="J35" s="38">
        <v>7.15</v>
      </c>
      <c r="K35" s="22"/>
      <c r="L35" s="22"/>
      <c r="M35" s="22"/>
      <c r="N35" s="22"/>
      <c r="O35" s="22"/>
      <c r="P35" s="22"/>
    </row>
    <row r="36" spans="1:16" ht="39" customHeight="1" x14ac:dyDescent="0.15">
      <c r="A36" s="22"/>
      <c r="B36" s="35"/>
      <c r="C36" s="1206" t="s">
        <v>568</v>
      </c>
      <c r="D36" s="1207"/>
      <c r="E36" s="1208"/>
      <c r="F36" s="36">
        <v>0.79</v>
      </c>
      <c r="G36" s="37">
        <v>1.17</v>
      </c>
      <c r="H36" s="37">
        <v>1.52</v>
      </c>
      <c r="I36" s="37">
        <v>1.1399999999999999</v>
      </c>
      <c r="J36" s="38">
        <v>1.26</v>
      </c>
      <c r="K36" s="22"/>
      <c r="L36" s="22"/>
      <c r="M36" s="22"/>
      <c r="N36" s="22"/>
      <c r="O36" s="22"/>
      <c r="P36" s="22"/>
    </row>
    <row r="37" spans="1:16" ht="39" customHeight="1" x14ac:dyDescent="0.15">
      <c r="A37" s="22"/>
      <c r="B37" s="35"/>
      <c r="C37" s="1206" t="s">
        <v>569</v>
      </c>
      <c r="D37" s="1207"/>
      <c r="E37" s="1208"/>
      <c r="F37" s="36">
        <v>2.73</v>
      </c>
      <c r="G37" s="37">
        <v>1.49</v>
      </c>
      <c r="H37" s="37">
        <v>0.43</v>
      </c>
      <c r="I37" s="37">
        <v>0.32</v>
      </c>
      <c r="J37" s="38">
        <v>0.42</v>
      </c>
      <c r="K37" s="22"/>
      <c r="L37" s="22"/>
      <c r="M37" s="22"/>
      <c r="N37" s="22"/>
      <c r="O37" s="22"/>
      <c r="P37" s="22"/>
    </row>
    <row r="38" spans="1:16" ht="39" customHeight="1" x14ac:dyDescent="0.15">
      <c r="A38" s="22"/>
      <c r="B38" s="35"/>
      <c r="C38" s="1206" t="s">
        <v>570</v>
      </c>
      <c r="D38" s="1207"/>
      <c r="E38" s="1208"/>
      <c r="F38" s="36" t="s">
        <v>515</v>
      </c>
      <c r="G38" s="37" t="s">
        <v>515</v>
      </c>
      <c r="H38" s="37" t="s">
        <v>515</v>
      </c>
      <c r="I38" s="37" t="s">
        <v>515</v>
      </c>
      <c r="J38" s="38">
        <v>0.35</v>
      </c>
      <c r="K38" s="22"/>
      <c r="L38" s="22"/>
      <c r="M38" s="22"/>
      <c r="N38" s="22"/>
      <c r="O38" s="22"/>
      <c r="P38" s="22"/>
    </row>
    <row r="39" spans="1:16" ht="39" customHeight="1" x14ac:dyDescent="0.15">
      <c r="A39" s="22"/>
      <c r="B39" s="35"/>
      <c r="C39" s="1206" t="s">
        <v>571</v>
      </c>
      <c r="D39" s="1207"/>
      <c r="E39" s="1208"/>
      <c r="F39" s="36">
        <v>0.11</v>
      </c>
      <c r="G39" s="37">
        <v>0.19</v>
      </c>
      <c r="H39" s="37">
        <v>0.02</v>
      </c>
      <c r="I39" s="37">
        <v>0.12</v>
      </c>
      <c r="J39" s="38">
        <v>0.08</v>
      </c>
      <c r="K39" s="22"/>
      <c r="L39" s="22"/>
      <c r="M39" s="22"/>
      <c r="N39" s="22"/>
      <c r="O39" s="22"/>
      <c r="P39" s="22"/>
    </row>
    <row r="40" spans="1:16" ht="39" customHeight="1" x14ac:dyDescent="0.15">
      <c r="A40" s="22"/>
      <c r="B40" s="35"/>
      <c r="C40" s="1206" t="s">
        <v>572</v>
      </c>
      <c r="D40" s="1207"/>
      <c r="E40" s="1208"/>
      <c r="F40" s="36">
        <v>0.03</v>
      </c>
      <c r="G40" s="37">
        <v>0.01</v>
      </c>
      <c r="H40" s="37">
        <v>0.04</v>
      </c>
      <c r="I40" s="37">
        <v>0.04</v>
      </c>
      <c r="J40" s="38">
        <v>0.04</v>
      </c>
      <c r="K40" s="22"/>
      <c r="L40" s="22"/>
      <c r="M40" s="22"/>
      <c r="N40" s="22"/>
      <c r="O40" s="22"/>
      <c r="P40" s="22"/>
    </row>
    <row r="41" spans="1:16" ht="39" customHeight="1" x14ac:dyDescent="0.15">
      <c r="A41" s="22"/>
      <c r="B41" s="35"/>
      <c r="C41" s="1206" t="s">
        <v>573</v>
      </c>
      <c r="D41" s="1207"/>
      <c r="E41" s="1208"/>
      <c r="F41" s="36">
        <v>0.02</v>
      </c>
      <c r="G41" s="37">
        <v>0.01</v>
      </c>
      <c r="H41" s="37">
        <v>0.01</v>
      </c>
      <c r="I41" s="37">
        <v>0</v>
      </c>
      <c r="J41" s="38">
        <v>0</v>
      </c>
      <c r="K41" s="22"/>
      <c r="L41" s="22"/>
      <c r="M41" s="22"/>
      <c r="N41" s="22"/>
      <c r="O41" s="22"/>
      <c r="P41" s="22"/>
    </row>
    <row r="42" spans="1:16" ht="39" customHeight="1" x14ac:dyDescent="0.15">
      <c r="A42" s="22"/>
      <c r="B42" s="39"/>
      <c r="C42" s="1206" t="s">
        <v>574</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575</v>
      </c>
      <c r="D43" s="1210"/>
      <c r="E43" s="1211"/>
      <c r="F43" s="41">
        <v>1.52</v>
      </c>
      <c r="G43" s="42">
        <v>1.59</v>
      </c>
      <c r="H43" s="42">
        <v>2.04</v>
      </c>
      <c r="I43" s="42">
        <v>1.03</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2nxu/gjsiqQJOALkDZpLUwyY2TpFslOlU2rFqBoAjy1Lt6bZWbXxBWIIBRNDYPjCdyc1bJAAq9Fc6DM/o9LSw==" saltValue="z1GiAgits1ntj2P/qKW+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34"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3922</v>
      </c>
      <c r="L45" s="60">
        <v>3656</v>
      </c>
      <c r="M45" s="60">
        <v>3690</v>
      </c>
      <c r="N45" s="60">
        <v>3737</v>
      </c>
      <c r="O45" s="61">
        <v>3686</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515</v>
      </c>
      <c r="L46" s="64" t="s">
        <v>515</v>
      </c>
      <c r="M46" s="64" t="s">
        <v>515</v>
      </c>
      <c r="N46" s="64" t="s">
        <v>515</v>
      </c>
      <c r="O46" s="65" t="s">
        <v>515</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515</v>
      </c>
      <c r="L47" s="64" t="s">
        <v>515</v>
      </c>
      <c r="M47" s="64" t="s">
        <v>515</v>
      </c>
      <c r="N47" s="64" t="s">
        <v>515</v>
      </c>
      <c r="O47" s="65" t="s">
        <v>515</v>
      </c>
      <c r="P47" s="48"/>
      <c r="Q47" s="48"/>
      <c r="R47" s="48"/>
      <c r="S47" s="48"/>
      <c r="T47" s="48"/>
      <c r="U47" s="48"/>
    </row>
    <row r="48" spans="1:21" ht="30.75" customHeight="1" x14ac:dyDescent="0.15">
      <c r="A48" s="48"/>
      <c r="B48" s="1216"/>
      <c r="C48" s="1217"/>
      <c r="D48" s="62"/>
      <c r="E48" s="1222" t="s">
        <v>14</v>
      </c>
      <c r="F48" s="1222"/>
      <c r="G48" s="1222"/>
      <c r="H48" s="1222"/>
      <c r="I48" s="1222"/>
      <c r="J48" s="1223"/>
      <c r="K48" s="63">
        <v>1287</v>
      </c>
      <c r="L48" s="64">
        <v>1274</v>
      </c>
      <c r="M48" s="64">
        <v>1276</v>
      </c>
      <c r="N48" s="64">
        <v>1310</v>
      </c>
      <c r="O48" s="65">
        <v>1085</v>
      </c>
      <c r="P48" s="48"/>
      <c r="Q48" s="48"/>
      <c r="R48" s="48"/>
      <c r="S48" s="48"/>
      <c r="T48" s="48"/>
      <c r="U48" s="48"/>
    </row>
    <row r="49" spans="1:21" ht="30.75" customHeight="1" x14ac:dyDescent="0.15">
      <c r="A49" s="48"/>
      <c r="B49" s="1216"/>
      <c r="C49" s="1217"/>
      <c r="D49" s="62"/>
      <c r="E49" s="1222" t="s">
        <v>15</v>
      </c>
      <c r="F49" s="1222"/>
      <c r="G49" s="1222"/>
      <c r="H49" s="1222"/>
      <c r="I49" s="1222"/>
      <c r="J49" s="1223"/>
      <c r="K49" s="63" t="s">
        <v>515</v>
      </c>
      <c r="L49" s="64" t="s">
        <v>515</v>
      </c>
      <c r="M49" s="64" t="s">
        <v>515</v>
      </c>
      <c r="N49" s="64" t="s">
        <v>515</v>
      </c>
      <c r="O49" s="65" t="s">
        <v>515</v>
      </c>
      <c r="P49" s="48"/>
      <c r="Q49" s="48"/>
      <c r="R49" s="48"/>
      <c r="S49" s="48"/>
      <c r="T49" s="48"/>
      <c r="U49" s="48"/>
    </row>
    <row r="50" spans="1:21" ht="30.75" customHeight="1" x14ac:dyDescent="0.15">
      <c r="A50" s="48"/>
      <c r="B50" s="1216"/>
      <c r="C50" s="1217"/>
      <c r="D50" s="62"/>
      <c r="E50" s="1222" t="s">
        <v>16</v>
      </c>
      <c r="F50" s="1222"/>
      <c r="G50" s="1222"/>
      <c r="H50" s="1222"/>
      <c r="I50" s="1222"/>
      <c r="J50" s="1223"/>
      <c r="K50" s="63">
        <v>5</v>
      </c>
      <c r="L50" s="64">
        <v>5</v>
      </c>
      <c r="M50" s="64">
        <v>10</v>
      </c>
      <c r="N50" s="64">
        <v>11</v>
      </c>
      <c r="O50" s="65">
        <v>5</v>
      </c>
      <c r="P50" s="48"/>
      <c r="Q50" s="48"/>
      <c r="R50" s="48"/>
      <c r="S50" s="48"/>
      <c r="T50" s="48"/>
      <c r="U50" s="48"/>
    </row>
    <row r="51" spans="1:21" ht="30.75" customHeight="1" x14ac:dyDescent="0.15">
      <c r="A51" s="48"/>
      <c r="B51" s="1218"/>
      <c r="C51" s="1219"/>
      <c r="D51" s="66"/>
      <c r="E51" s="1222" t="s">
        <v>17</v>
      </c>
      <c r="F51" s="1222"/>
      <c r="G51" s="1222"/>
      <c r="H51" s="1222"/>
      <c r="I51" s="1222"/>
      <c r="J51" s="1223"/>
      <c r="K51" s="63">
        <v>1</v>
      </c>
      <c r="L51" s="64">
        <v>1</v>
      </c>
      <c r="M51" s="64">
        <v>2</v>
      </c>
      <c r="N51" s="64">
        <v>0</v>
      </c>
      <c r="O51" s="65">
        <v>1</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4040</v>
      </c>
      <c r="L52" s="64">
        <v>3785</v>
      </c>
      <c r="M52" s="64">
        <v>3824</v>
      </c>
      <c r="N52" s="64">
        <v>3848</v>
      </c>
      <c r="O52" s="65">
        <v>3748</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1175</v>
      </c>
      <c r="L53" s="69">
        <v>1151</v>
      </c>
      <c r="M53" s="69">
        <v>1154</v>
      </c>
      <c r="N53" s="69">
        <v>1210</v>
      </c>
      <c r="O53" s="70">
        <v>1029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604</v>
      </c>
      <c r="L57" s="84" t="s">
        <v>604</v>
      </c>
      <c r="M57" s="84" t="s">
        <v>604</v>
      </c>
      <c r="N57" s="84" t="s">
        <v>604</v>
      </c>
      <c r="O57" s="85" t="s">
        <v>604</v>
      </c>
    </row>
    <row r="58" spans="1:21" ht="31.5" customHeight="1" thickBot="1" x14ac:dyDescent="0.2">
      <c r="B58" s="1232"/>
      <c r="C58" s="1233"/>
      <c r="D58" s="1237" t="s">
        <v>26</v>
      </c>
      <c r="E58" s="1238"/>
      <c r="F58" s="1238"/>
      <c r="G58" s="1238"/>
      <c r="H58" s="1238"/>
      <c r="I58" s="1238"/>
      <c r="J58" s="1239"/>
      <c r="K58" s="86" t="s">
        <v>604</v>
      </c>
      <c r="L58" s="87" t="s">
        <v>604</v>
      </c>
      <c r="M58" s="87" t="s">
        <v>604</v>
      </c>
      <c r="N58" s="87" t="s">
        <v>604</v>
      </c>
      <c r="O58" s="88" t="s">
        <v>604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odZVeeGhxR2mAOlFbvLNMLp/L1MuLfNrf5/2CsY2UlJdb75b6PtMd9dV0XGZMVtpemgkHOuZaCvVGWiKJjwow==" saltValue="D3m13vefnmMa7uC0sO9P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1" zoomScaleSheetLayoutView="100" workbookViewId="0">
      <selection activeCell="P55" sqref="P5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40" t="s">
        <v>29</v>
      </c>
      <c r="C41" s="1241"/>
      <c r="D41" s="102"/>
      <c r="E41" s="1246" t="s">
        <v>30</v>
      </c>
      <c r="F41" s="1246"/>
      <c r="G41" s="1246"/>
      <c r="H41" s="1247"/>
      <c r="I41" s="103">
        <v>31401</v>
      </c>
      <c r="J41" s="104">
        <v>31044</v>
      </c>
      <c r="K41" s="104">
        <v>30756</v>
      </c>
      <c r="L41" s="104">
        <v>29419</v>
      </c>
      <c r="M41" s="105">
        <v>29861</v>
      </c>
    </row>
    <row r="42" spans="2:13" ht="27.75" customHeight="1" x14ac:dyDescent="0.15">
      <c r="B42" s="1242"/>
      <c r="C42" s="1243"/>
      <c r="D42" s="106"/>
      <c r="E42" s="1248" t="s">
        <v>31</v>
      </c>
      <c r="F42" s="1248"/>
      <c r="G42" s="1248"/>
      <c r="H42" s="1249"/>
      <c r="I42" s="107">
        <v>36</v>
      </c>
      <c r="J42" s="108">
        <v>32</v>
      </c>
      <c r="K42" s="108">
        <v>28</v>
      </c>
      <c r="L42" s="108">
        <v>24</v>
      </c>
      <c r="M42" s="109">
        <v>19</v>
      </c>
    </row>
    <row r="43" spans="2:13" ht="27.75" customHeight="1" x14ac:dyDescent="0.15">
      <c r="B43" s="1242"/>
      <c r="C43" s="1243"/>
      <c r="D43" s="106"/>
      <c r="E43" s="1248" t="s">
        <v>32</v>
      </c>
      <c r="F43" s="1248"/>
      <c r="G43" s="1248"/>
      <c r="H43" s="1249"/>
      <c r="I43" s="107">
        <v>15833</v>
      </c>
      <c r="J43" s="108">
        <v>15259</v>
      </c>
      <c r="K43" s="108">
        <v>14647</v>
      </c>
      <c r="L43" s="108">
        <v>13918</v>
      </c>
      <c r="M43" s="109">
        <v>12526</v>
      </c>
    </row>
    <row r="44" spans="2:13" ht="27.75" customHeight="1" x14ac:dyDescent="0.15">
      <c r="B44" s="1242"/>
      <c r="C44" s="1243"/>
      <c r="D44" s="106"/>
      <c r="E44" s="1248" t="s">
        <v>33</v>
      </c>
      <c r="F44" s="1248"/>
      <c r="G44" s="1248"/>
      <c r="H44" s="1249"/>
      <c r="I44" s="107" t="s">
        <v>515</v>
      </c>
      <c r="J44" s="108" t="s">
        <v>515</v>
      </c>
      <c r="K44" s="108" t="s">
        <v>515</v>
      </c>
      <c r="L44" s="108" t="s">
        <v>515</v>
      </c>
      <c r="M44" s="109" t="s">
        <v>515</v>
      </c>
    </row>
    <row r="45" spans="2:13" ht="27.75" customHeight="1" x14ac:dyDescent="0.15">
      <c r="B45" s="1242"/>
      <c r="C45" s="1243"/>
      <c r="D45" s="106"/>
      <c r="E45" s="1248" t="s">
        <v>34</v>
      </c>
      <c r="F45" s="1248"/>
      <c r="G45" s="1248"/>
      <c r="H45" s="1249"/>
      <c r="I45" s="107">
        <v>4280</v>
      </c>
      <c r="J45" s="108">
        <v>4301</v>
      </c>
      <c r="K45" s="108">
        <v>4140</v>
      </c>
      <c r="L45" s="108">
        <v>4219</v>
      </c>
      <c r="M45" s="109">
        <v>4220</v>
      </c>
    </row>
    <row r="46" spans="2:13" ht="27.75" customHeight="1" x14ac:dyDescent="0.15">
      <c r="B46" s="1242"/>
      <c r="C46" s="1243"/>
      <c r="D46" s="110"/>
      <c r="E46" s="1248" t="s">
        <v>35</v>
      </c>
      <c r="F46" s="1248"/>
      <c r="G46" s="1248"/>
      <c r="H46" s="1249"/>
      <c r="I46" s="107">
        <v>4</v>
      </c>
      <c r="J46" s="108">
        <v>1</v>
      </c>
      <c r="K46" s="108">
        <v>2</v>
      </c>
      <c r="L46" s="108">
        <v>1</v>
      </c>
      <c r="M46" s="109">
        <v>2</v>
      </c>
    </row>
    <row r="47" spans="2:13" ht="27.75" customHeight="1" x14ac:dyDescent="0.15">
      <c r="B47" s="1242"/>
      <c r="C47" s="1243"/>
      <c r="D47" s="111"/>
      <c r="E47" s="1250" t="s">
        <v>36</v>
      </c>
      <c r="F47" s="1251"/>
      <c r="G47" s="1251"/>
      <c r="H47" s="1252"/>
      <c r="I47" s="107" t="s">
        <v>515</v>
      </c>
      <c r="J47" s="108" t="s">
        <v>515</v>
      </c>
      <c r="K47" s="108" t="s">
        <v>515</v>
      </c>
      <c r="L47" s="108" t="s">
        <v>515</v>
      </c>
      <c r="M47" s="109" t="s">
        <v>515</v>
      </c>
    </row>
    <row r="48" spans="2:13" ht="27.75" customHeight="1" x14ac:dyDescent="0.15">
      <c r="B48" s="1242"/>
      <c r="C48" s="1243"/>
      <c r="D48" s="106"/>
      <c r="E48" s="1248" t="s">
        <v>37</v>
      </c>
      <c r="F48" s="1248"/>
      <c r="G48" s="1248"/>
      <c r="H48" s="1249"/>
      <c r="I48" s="107" t="s">
        <v>515</v>
      </c>
      <c r="J48" s="108" t="s">
        <v>515</v>
      </c>
      <c r="K48" s="108" t="s">
        <v>515</v>
      </c>
      <c r="L48" s="108" t="s">
        <v>515</v>
      </c>
      <c r="M48" s="109" t="s">
        <v>515</v>
      </c>
    </row>
    <row r="49" spans="2:13" ht="27.75" customHeight="1" x14ac:dyDescent="0.15">
      <c r="B49" s="1244"/>
      <c r="C49" s="1245"/>
      <c r="D49" s="106"/>
      <c r="E49" s="1248" t="s">
        <v>38</v>
      </c>
      <c r="F49" s="1248"/>
      <c r="G49" s="1248"/>
      <c r="H49" s="1249"/>
      <c r="I49" s="107" t="s">
        <v>515</v>
      </c>
      <c r="J49" s="108" t="s">
        <v>515</v>
      </c>
      <c r="K49" s="108" t="s">
        <v>515</v>
      </c>
      <c r="L49" s="108" t="s">
        <v>515</v>
      </c>
      <c r="M49" s="109" t="s">
        <v>515</v>
      </c>
    </row>
    <row r="50" spans="2:13" ht="27.75" customHeight="1" x14ac:dyDescent="0.15">
      <c r="B50" s="1253" t="s">
        <v>39</v>
      </c>
      <c r="C50" s="1254"/>
      <c r="D50" s="112"/>
      <c r="E50" s="1248" t="s">
        <v>40</v>
      </c>
      <c r="F50" s="1248"/>
      <c r="G50" s="1248"/>
      <c r="H50" s="1249"/>
      <c r="I50" s="107">
        <v>10459</v>
      </c>
      <c r="J50" s="108">
        <v>10878</v>
      </c>
      <c r="K50" s="108">
        <v>10081</v>
      </c>
      <c r="L50" s="108">
        <v>9248</v>
      </c>
      <c r="M50" s="109">
        <v>10219</v>
      </c>
    </row>
    <row r="51" spans="2:13" ht="27.75" customHeight="1" x14ac:dyDescent="0.15">
      <c r="B51" s="1242"/>
      <c r="C51" s="1243"/>
      <c r="D51" s="106"/>
      <c r="E51" s="1248" t="s">
        <v>41</v>
      </c>
      <c r="F51" s="1248"/>
      <c r="G51" s="1248"/>
      <c r="H51" s="1249"/>
      <c r="I51" s="107">
        <v>1793</v>
      </c>
      <c r="J51" s="108">
        <v>1639</v>
      </c>
      <c r="K51" s="108">
        <v>1450</v>
      </c>
      <c r="L51" s="108">
        <v>1453</v>
      </c>
      <c r="M51" s="109">
        <v>1272</v>
      </c>
    </row>
    <row r="52" spans="2:13" ht="27.75" customHeight="1" x14ac:dyDescent="0.15">
      <c r="B52" s="1244"/>
      <c r="C52" s="1245"/>
      <c r="D52" s="106"/>
      <c r="E52" s="1248" t="s">
        <v>42</v>
      </c>
      <c r="F52" s="1248"/>
      <c r="G52" s="1248"/>
      <c r="H52" s="1249"/>
      <c r="I52" s="107">
        <v>33330</v>
      </c>
      <c r="J52" s="108">
        <v>32045</v>
      </c>
      <c r="K52" s="108">
        <v>31097</v>
      </c>
      <c r="L52" s="108">
        <v>29780</v>
      </c>
      <c r="M52" s="109">
        <v>30063</v>
      </c>
    </row>
    <row r="53" spans="2:13" ht="27.75" customHeight="1" thickBot="1" x14ac:dyDescent="0.2">
      <c r="B53" s="1255" t="s">
        <v>43</v>
      </c>
      <c r="C53" s="1256"/>
      <c r="D53" s="113"/>
      <c r="E53" s="1257" t="s">
        <v>44</v>
      </c>
      <c r="F53" s="1257"/>
      <c r="G53" s="1257"/>
      <c r="H53" s="1258"/>
      <c r="I53" s="114">
        <v>5971</v>
      </c>
      <c r="J53" s="115">
        <v>6075</v>
      </c>
      <c r="K53" s="115">
        <v>6944</v>
      </c>
      <c r="L53" s="115">
        <v>7098</v>
      </c>
      <c r="M53" s="116">
        <v>5074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jsQVe95NNnr+AB+jT5f685qaHVm1ydQNcLrXzTFIOhB6EcoSrzD6n7Eda/UKnHzDpkyZcjc2flvtTpbo1eFHA==" saltValue="rnUjc/EJscMU67CcGHoG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9" zoomScale="70" zoomScaleNormal="7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47</v>
      </c>
      <c r="D55" s="1267"/>
      <c r="E55" s="1268"/>
      <c r="F55" s="128">
        <v>5107</v>
      </c>
      <c r="G55" s="128">
        <v>4751</v>
      </c>
      <c r="H55" s="129">
        <v>5501</v>
      </c>
    </row>
    <row r="56" spans="2:8" ht="52.5" customHeight="1" x14ac:dyDescent="0.15">
      <c r="B56" s="130"/>
      <c r="C56" s="1269" t="s">
        <v>48</v>
      </c>
      <c r="D56" s="1269"/>
      <c r="E56" s="1270"/>
      <c r="F56" s="131">
        <v>631</v>
      </c>
      <c r="G56" s="131">
        <v>91</v>
      </c>
      <c r="H56" s="132">
        <v>381</v>
      </c>
    </row>
    <row r="57" spans="2:8" ht="53.25" customHeight="1" x14ac:dyDescent="0.15">
      <c r="B57" s="130"/>
      <c r="C57" s="1271" t="s">
        <v>49</v>
      </c>
      <c r="D57" s="1271"/>
      <c r="E57" s="1272"/>
      <c r="F57" s="133">
        <v>5270</v>
      </c>
      <c r="G57" s="133">
        <v>4844</v>
      </c>
      <c r="H57" s="134">
        <v>4212</v>
      </c>
    </row>
    <row r="58" spans="2:8" ht="45.75" customHeight="1" x14ac:dyDescent="0.15">
      <c r="B58" s="135"/>
      <c r="C58" s="1259" t="s">
        <v>591</v>
      </c>
      <c r="D58" s="1260"/>
      <c r="E58" s="1261"/>
      <c r="F58" s="136">
        <v>1913</v>
      </c>
      <c r="G58" s="136">
        <v>1913</v>
      </c>
      <c r="H58" s="137">
        <v>1873</v>
      </c>
    </row>
    <row r="59" spans="2:8" ht="45.75" customHeight="1" x14ac:dyDescent="0.15">
      <c r="B59" s="135"/>
      <c r="C59" s="1259" t="s">
        <v>592</v>
      </c>
      <c r="D59" s="1260"/>
      <c r="E59" s="1261"/>
      <c r="F59" s="136">
        <v>2105</v>
      </c>
      <c r="G59" s="136">
        <v>1649</v>
      </c>
      <c r="H59" s="137">
        <v>1074</v>
      </c>
    </row>
    <row r="60" spans="2:8" ht="45.75" customHeight="1" x14ac:dyDescent="0.15">
      <c r="B60" s="135"/>
      <c r="C60" s="1259" t="s">
        <v>594</v>
      </c>
      <c r="D60" s="1260"/>
      <c r="E60" s="1261"/>
      <c r="F60" s="136">
        <v>143</v>
      </c>
      <c r="G60" s="136">
        <v>172</v>
      </c>
      <c r="H60" s="137">
        <v>179</v>
      </c>
    </row>
    <row r="61" spans="2:8" ht="45.75" customHeight="1" x14ac:dyDescent="0.15">
      <c r="B61" s="135"/>
      <c r="C61" s="1259" t="s">
        <v>593</v>
      </c>
      <c r="D61" s="1260"/>
      <c r="E61" s="1261"/>
      <c r="F61" s="136">
        <v>217</v>
      </c>
      <c r="G61" s="136">
        <v>185</v>
      </c>
      <c r="H61" s="137">
        <v>151</v>
      </c>
    </row>
    <row r="62" spans="2:8" ht="45.75" customHeight="1" thickBot="1" x14ac:dyDescent="0.2">
      <c r="B62" s="138"/>
      <c r="C62" s="1262" t="s">
        <v>595</v>
      </c>
      <c r="D62" s="1263"/>
      <c r="E62" s="1264"/>
      <c r="F62" s="139">
        <v>111</v>
      </c>
      <c r="G62" s="139">
        <v>121</v>
      </c>
      <c r="H62" s="140">
        <v>114</v>
      </c>
    </row>
    <row r="63" spans="2:8" ht="52.5" customHeight="1" thickBot="1" x14ac:dyDescent="0.2">
      <c r="B63" s="141"/>
      <c r="C63" s="1265" t="s">
        <v>50</v>
      </c>
      <c r="D63" s="1265"/>
      <c r="E63" s="1266"/>
      <c r="F63" s="142">
        <v>11008</v>
      </c>
      <c r="G63" s="142">
        <v>9686</v>
      </c>
      <c r="H63" s="143">
        <v>10094</v>
      </c>
    </row>
    <row r="64" spans="2:8" ht="15" customHeight="1" x14ac:dyDescent="0.15"/>
  </sheetData>
  <sheetProtection algorithmName="SHA-512" hashValue="SL1LMreQIPvR3ZAD/Faf+8ws/a/lSupu6DDTKl97D3GBqQGy9QquNraH+UhK/VNlDS5mtDJFq/gvpwRT/pvxsg==" saltValue="rUMjuKfUdqI/ksE/5uAK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1" zoomScaleNormal="100" zoomScaleSheetLayoutView="55" workbookViewId="0">
      <selection activeCell="AN43" sqref="AN43:DC47"/>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615</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611</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614</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609</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557</v>
      </c>
      <c r="BQ50" s="1283"/>
      <c r="BR50" s="1283"/>
      <c r="BS50" s="1283"/>
      <c r="BT50" s="1283"/>
      <c r="BU50" s="1283"/>
      <c r="BV50" s="1283"/>
      <c r="BW50" s="1283"/>
      <c r="BX50" s="1283" t="s">
        <v>558</v>
      </c>
      <c r="BY50" s="1283"/>
      <c r="BZ50" s="1283"/>
      <c r="CA50" s="1283"/>
      <c r="CB50" s="1283"/>
      <c r="CC50" s="1283"/>
      <c r="CD50" s="1283"/>
      <c r="CE50" s="1283"/>
      <c r="CF50" s="1283" t="s">
        <v>559</v>
      </c>
      <c r="CG50" s="1283"/>
      <c r="CH50" s="1283"/>
      <c r="CI50" s="1283"/>
      <c r="CJ50" s="1283"/>
      <c r="CK50" s="1283"/>
      <c r="CL50" s="1283"/>
      <c r="CM50" s="1283"/>
      <c r="CN50" s="1283" t="s">
        <v>560</v>
      </c>
      <c r="CO50" s="1283"/>
      <c r="CP50" s="1283"/>
      <c r="CQ50" s="1283"/>
      <c r="CR50" s="1283"/>
      <c r="CS50" s="1283"/>
      <c r="CT50" s="1283"/>
      <c r="CU50" s="1283"/>
      <c r="CV50" s="1283" t="s">
        <v>561</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608</v>
      </c>
      <c r="AO51" s="1282"/>
      <c r="AP51" s="1282"/>
      <c r="AQ51" s="1282"/>
      <c r="AR51" s="1282"/>
      <c r="AS51" s="1282"/>
      <c r="AT51" s="1282"/>
      <c r="AU51" s="1282"/>
      <c r="AV51" s="1282"/>
      <c r="AW51" s="1282"/>
      <c r="AX51" s="1282"/>
      <c r="AY51" s="1282"/>
      <c r="AZ51" s="1282"/>
      <c r="BA51" s="1282"/>
      <c r="BB51" s="1282" t="s">
        <v>606</v>
      </c>
      <c r="BC51" s="1282"/>
      <c r="BD51" s="1282"/>
      <c r="BE51" s="1282"/>
      <c r="BF51" s="1282"/>
      <c r="BG51" s="1282"/>
      <c r="BH51" s="1282"/>
      <c r="BI51" s="1282"/>
      <c r="BJ51" s="1282"/>
      <c r="BK51" s="1282"/>
      <c r="BL51" s="1282"/>
      <c r="BM51" s="1282"/>
      <c r="BN51" s="1282"/>
      <c r="BO51" s="1282"/>
      <c r="BP51" s="1281">
        <v>48.6</v>
      </c>
      <c r="BQ51" s="1281"/>
      <c r="BR51" s="1281"/>
      <c r="BS51" s="1281"/>
      <c r="BT51" s="1281"/>
      <c r="BU51" s="1281"/>
      <c r="BV51" s="1281"/>
      <c r="BW51" s="1281"/>
      <c r="BX51" s="1281">
        <v>51.3</v>
      </c>
      <c r="BY51" s="1281"/>
      <c r="BZ51" s="1281"/>
      <c r="CA51" s="1281"/>
      <c r="CB51" s="1281"/>
      <c r="CC51" s="1281"/>
      <c r="CD51" s="1281"/>
      <c r="CE51" s="1281"/>
      <c r="CF51" s="1281">
        <v>59.6</v>
      </c>
      <c r="CG51" s="1281"/>
      <c r="CH51" s="1281"/>
      <c r="CI51" s="1281"/>
      <c r="CJ51" s="1281"/>
      <c r="CK51" s="1281"/>
      <c r="CL51" s="1281"/>
      <c r="CM51" s="1281"/>
      <c r="CN51" s="1281">
        <v>61.7</v>
      </c>
      <c r="CO51" s="1281"/>
      <c r="CP51" s="1281"/>
      <c r="CQ51" s="1281"/>
      <c r="CR51" s="1281"/>
      <c r="CS51" s="1281"/>
      <c r="CT51" s="1281"/>
      <c r="CU51" s="1281"/>
      <c r="CV51" s="1281">
        <v>41.4</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613</v>
      </c>
      <c r="BC53" s="1282"/>
      <c r="BD53" s="1282"/>
      <c r="BE53" s="1282"/>
      <c r="BF53" s="1282"/>
      <c r="BG53" s="1282"/>
      <c r="BH53" s="1282"/>
      <c r="BI53" s="1282"/>
      <c r="BJ53" s="1282"/>
      <c r="BK53" s="1282"/>
      <c r="BL53" s="1282"/>
      <c r="BM53" s="1282"/>
      <c r="BN53" s="1282"/>
      <c r="BO53" s="1282"/>
      <c r="BP53" s="1281">
        <v>71.400000000000006</v>
      </c>
      <c r="BQ53" s="1281"/>
      <c r="BR53" s="1281"/>
      <c r="BS53" s="1281"/>
      <c r="BT53" s="1281"/>
      <c r="BU53" s="1281"/>
      <c r="BV53" s="1281"/>
      <c r="BW53" s="1281"/>
      <c r="BX53" s="1281">
        <v>71.8</v>
      </c>
      <c r="BY53" s="1281"/>
      <c r="BZ53" s="1281"/>
      <c r="CA53" s="1281"/>
      <c r="CB53" s="1281"/>
      <c r="CC53" s="1281"/>
      <c r="CD53" s="1281"/>
      <c r="CE53" s="1281"/>
      <c r="CF53" s="1281">
        <v>72.7</v>
      </c>
      <c r="CG53" s="1281"/>
      <c r="CH53" s="1281"/>
      <c r="CI53" s="1281"/>
      <c r="CJ53" s="1281"/>
      <c r="CK53" s="1281"/>
      <c r="CL53" s="1281"/>
      <c r="CM53" s="1281"/>
      <c r="CN53" s="1281">
        <v>74.099999999999994</v>
      </c>
      <c r="CO53" s="1281"/>
      <c r="CP53" s="1281"/>
      <c r="CQ53" s="1281"/>
      <c r="CR53" s="1281"/>
      <c r="CS53" s="1281"/>
      <c r="CT53" s="1281"/>
      <c r="CU53" s="1281"/>
      <c r="CV53" s="1281">
        <v>74.2</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607</v>
      </c>
      <c r="AO55" s="1283"/>
      <c r="AP55" s="1283"/>
      <c r="AQ55" s="1283"/>
      <c r="AR55" s="1283"/>
      <c r="AS55" s="1283"/>
      <c r="AT55" s="1283"/>
      <c r="AU55" s="1283"/>
      <c r="AV55" s="1283"/>
      <c r="AW55" s="1283"/>
      <c r="AX55" s="1283"/>
      <c r="AY55" s="1283"/>
      <c r="AZ55" s="1283"/>
      <c r="BA55" s="1283"/>
      <c r="BB55" s="1282" t="s">
        <v>606</v>
      </c>
      <c r="BC55" s="1282"/>
      <c r="BD55" s="1282"/>
      <c r="BE55" s="1282"/>
      <c r="BF55" s="1282"/>
      <c r="BG55" s="1282"/>
      <c r="BH55" s="1282"/>
      <c r="BI55" s="1282"/>
      <c r="BJ55" s="1282"/>
      <c r="BK55" s="1282"/>
      <c r="BL55" s="1282"/>
      <c r="BM55" s="1282"/>
      <c r="BN55" s="1282"/>
      <c r="BO55" s="1282"/>
      <c r="BP55" s="1281">
        <v>54.6</v>
      </c>
      <c r="BQ55" s="1281"/>
      <c r="BR55" s="1281"/>
      <c r="BS55" s="1281"/>
      <c r="BT55" s="1281"/>
      <c r="BU55" s="1281"/>
      <c r="BV55" s="1281"/>
      <c r="BW55" s="1281"/>
      <c r="BX55" s="1281">
        <v>53.2</v>
      </c>
      <c r="BY55" s="1281"/>
      <c r="BZ55" s="1281"/>
      <c r="CA55" s="1281"/>
      <c r="CB55" s="1281"/>
      <c r="CC55" s="1281"/>
      <c r="CD55" s="1281"/>
      <c r="CE55" s="1281"/>
      <c r="CF55" s="1281">
        <v>47.9</v>
      </c>
      <c r="CG55" s="1281"/>
      <c r="CH55" s="1281"/>
      <c r="CI55" s="1281"/>
      <c r="CJ55" s="1281"/>
      <c r="CK55" s="1281"/>
      <c r="CL55" s="1281"/>
      <c r="CM55" s="1281"/>
      <c r="CN55" s="1281">
        <v>49</v>
      </c>
      <c r="CO55" s="1281"/>
      <c r="CP55" s="1281"/>
      <c r="CQ55" s="1281"/>
      <c r="CR55" s="1281"/>
      <c r="CS55" s="1281"/>
      <c r="CT55" s="1281"/>
      <c r="CU55" s="1281"/>
      <c r="CV55" s="1281">
        <v>41.3</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613</v>
      </c>
      <c r="BC57" s="1282"/>
      <c r="BD57" s="1282"/>
      <c r="BE57" s="1282"/>
      <c r="BF57" s="1282"/>
      <c r="BG57" s="1282"/>
      <c r="BH57" s="1282"/>
      <c r="BI57" s="1282"/>
      <c r="BJ57" s="1282"/>
      <c r="BK57" s="1282"/>
      <c r="BL57" s="1282"/>
      <c r="BM57" s="1282"/>
      <c r="BN57" s="1282"/>
      <c r="BO57" s="1282"/>
      <c r="BP57" s="1281">
        <v>58.3</v>
      </c>
      <c r="BQ57" s="1281"/>
      <c r="BR57" s="1281"/>
      <c r="BS57" s="1281"/>
      <c r="BT57" s="1281"/>
      <c r="BU57" s="1281"/>
      <c r="BV57" s="1281"/>
      <c r="BW57" s="1281"/>
      <c r="BX57" s="1281">
        <v>59.6</v>
      </c>
      <c r="BY57" s="1281"/>
      <c r="BZ57" s="1281"/>
      <c r="CA57" s="1281"/>
      <c r="CB57" s="1281"/>
      <c r="CC57" s="1281"/>
      <c r="CD57" s="1281"/>
      <c r="CE57" s="1281"/>
      <c r="CF57" s="1281">
        <v>60.8</v>
      </c>
      <c r="CG57" s="1281"/>
      <c r="CH57" s="1281"/>
      <c r="CI57" s="1281"/>
      <c r="CJ57" s="1281"/>
      <c r="CK57" s="1281"/>
      <c r="CL57" s="1281"/>
      <c r="CM57" s="1281"/>
      <c r="CN57" s="1281">
        <v>61</v>
      </c>
      <c r="CO57" s="1281"/>
      <c r="CP57" s="1281"/>
      <c r="CQ57" s="1281"/>
      <c r="CR57" s="1281"/>
      <c r="CS57" s="1281"/>
      <c r="CT57" s="1281"/>
      <c r="CU57" s="1281"/>
      <c r="CV57" s="1281">
        <v>63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612</v>
      </c>
    </row>
    <row r="64" spans="1:109" ht="13.5" x14ac:dyDescent="0.15">
      <c r="B64" s="1274"/>
      <c r="G64" s="1311"/>
      <c r="I64" s="1313"/>
      <c r="J64" s="1313"/>
      <c r="K64" s="1313"/>
      <c r="L64" s="1313"/>
      <c r="M64" s="1313"/>
      <c r="N64" s="1312"/>
      <c r="AM64" s="1311"/>
      <c r="AN64" s="1311" t="s">
        <v>611</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610</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609</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557</v>
      </c>
      <c r="BQ72" s="1283"/>
      <c r="BR72" s="1283"/>
      <c r="BS72" s="1283"/>
      <c r="BT72" s="1283"/>
      <c r="BU72" s="1283"/>
      <c r="BV72" s="1283"/>
      <c r="BW72" s="1283"/>
      <c r="BX72" s="1283" t="s">
        <v>558</v>
      </c>
      <c r="BY72" s="1283"/>
      <c r="BZ72" s="1283"/>
      <c r="CA72" s="1283"/>
      <c r="CB72" s="1283"/>
      <c r="CC72" s="1283"/>
      <c r="CD72" s="1283"/>
      <c r="CE72" s="1283"/>
      <c r="CF72" s="1283" t="s">
        <v>559</v>
      </c>
      <c r="CG72" s="1283"/>
      <c r="CH72" s="1283"/>
      <c r="CI72" s="1283"/>
      <c r="CJ72" s="1283"/>
      <c r="CK72" s="1283"/>
      <c r="CL72" s="1283"/>
      <c r="CM72" s="1283"/>
      <c r="CN72" s="1283" t="s">
        <v>560</v>
      </c>
      <c r="CO72" s="1283"/>
      <c r="CP72" s="1283"/>
      <c r="CQ72" s="1283"/>
      <c r="CR72" s="1283"/>
      <c r="CS72" s="1283"/>
      <c r="CT72" s="1283"/>
      <c r="CU72" s="1283"/>
      <c r="CV72" s="1283" t="s">
        <v>561</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608</v>
      </c>
      <c r="AO73" s="1282"/>
      <c r="AP73" s="1282"/>
      <c r="AQ73" s="1282"/>
      <c r="AR73" s="1282"/>
      <c r="AS73" s="1282"/>
      <c r="AT73" s="1282"/>
      <c r="AU73" s="1282"/>
      <c r="AV73" s="1282"/>
      <c r="AW73" s="1282"/>
      <c r="AX73" s="1282"/>
      <c r="AY73" s="1282"/>
      <c r="AZ73" s="1282"/>
      <c r="BA73" s="1282"/>
      <c r="BB73" s="1282" t="s">
        <v>606</v>
      </c>
      <c r="BC73" s="1282"/>
      <c r="BD73" s="1282"/>
      <c r="BE73" s="1282"/>
      <c r="BF73" s="1282"/>
      <c r="BG73" s="1282"/>
      <c r="BH73" s="1282"/>
      <c r="BI73" s="1282"/>
      <c r="BJ73" s="1282"/>
      <c r="BK73" s="1282"/>
      <c r="BL73" s="1282"/>
      <c r="BM73" s="1282"/>
      <c r="BN73" s="1282"/>
      <c r="BO73" s="1282"/>
      <c r="BP73" s="1281">
        <v>48.6</v>
      </c>
      <c r="BQ73" s="1281"/>
      <c r="BR73" s="1281"/>
      <c r="BS73" s="1281"/>
      <c r="BT73" s="1281"/>
      <c r="BU73" s="1281"/>
      <c r="BV73" s="1281"/>
      <c r="BW73" s="1281"/>
      <c r="BX73" s="1281">
        <v>51.3</v>
      </c>
      <c r="BY73" s="1281"/>
      <c r="BZ73" s="1281"/>
      <c r="CA73" s="1281"/>
      <c r="CB73" s="1281"/>
      <c r="CC73" s="1281"/>
      <c r="CD73" s="1281"/>
      <c r="CE73" s="1281"/>
      <c r="CF73" s="1281">
        <v>59.6</v>
      </c>
      <c r="CG73" s="1281"/>
      <c r="CH73" s="1281"/>
      <c r="CI73" s="1281"/>
      <c r="CJ73" s="1281"/>
      <c r="CK73" s="1281"/>
      <c r="CL73" s="1281"/>
      <c r="CM73" s="1281"/>
      <c r="CN73" s="1281">
        <v>61.7</v>
      </c>
      <c r="CO73" s="1281"/>
      <c r="CP73" s="1281"/>
      <c r="CQ73" s="1281"/>
      <c r="CR73" s="1281"/>
      <c r="CS73" s="1281"/>
      <c r="CT73" s="1281"/>
      <c r="CU73" s="1281"/>
      <c r="CV73" s="1281">
        <v>41.4</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605</v>
      </c>
      <c r="BC75" s="1282"/>
      <c r="BD75" s="1282"/>
      <c r="BE75" s="1282"/>
      <c r="BF75" s="1282"/>
      <c r="BG75" s="1282"/>
      <c r="BH75" s="1282"/>
      <c r="BI75" s="1282"/>
      <c r="BJ75" s="1282"/>
      <c r="BK75" s="1282"/>
      <c r="BL75" s="1282"/>
      <c r="BM75" s="1282"/>
      <c r="BN75" s="1282"/>
      <c r="BO75" s="1282"/>
      <c r="BP75" s="1281">
        <v>10</v>
      </c>
      <c r="BQ75" s="1281"/>
      <c r="BR75" s="1281"/>
      <c r="BS75" s="1281"/>
      <c r="BT75" s="1281"/>
      <c r="BU75" s="1281"/>
      <c r="BV75" s="1281"/>
      <c r="BW75" s="1281"/>
      <c r="BX75" s="1281">
        <v>9.5</v>
      </c>
      <c r="BY75" s="1281"/>
      <c r="BZ75" s="1281"/>
      <c r="CA75" s="1281"/>
      <c r="CB75" s="1281"/>
      <c r="CC75" s="1281"/>
      <c r="CD75" s="1281"/>
      <c r="CE75" s="1281"/>
      <c r="CF75" s="1281">
        <v>9.6999999999999993</v>
      </c>
      <c r="CG75" s="1281"/>
      <c r="CH75" s="1281"/>
      <c r="CI75" s="1281"/>
      <c r="CJ75" s="1281"/>
      <c r="CK75" s="1281"/>
      <c r="CL75" s="1281"/>
      <c r="CM75" s="1281"/>
      <c r="CN75" s="1281">
        <v>10</v>
      </c>
      <c r="CO75" s="1281"/>
      <c r="CP75" s="1281"/>
      <c r="CQ75" s="1281"/>
      <c r="CR75" s="1281"/>
      <c r="CS75" s="1281"/>
      <c r="CT75" s="1281"/>
      <c r="CU75" s="1281"/>
      <c r="CV75" s="1281">
        <v>9.6</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607</v>
      </c>
      <c r="AO77" s="1283"/>
      <c r="AP77" s="1283"/>
      <c r="AQ77" s="1283"/>
      <c r="AR77" s="1283"/>
      <c r="AS77" s="1283"/>
      <c r="AT77" s="1283"/>
      <c r="AU77" s="1283"/>
      <c r="AV77" s="1283"/>
      <c r="AW77" s="1283"/>
      <c r="AX77" s="1283"/>
      <c r="AY77" s="1283"/>
      <c r="AZ77" s="1283"/>
      <c r="BA77" s="1283"/>
      <c r="BB77" s="1282" t="s">
        <v>606</v>
      </c>
      <c r="BC77" s="1282"/>
      <c r="BD77" s="1282"/>
      <c r="BE77" s="1282"/>
      <c r="BF77" s="1282"/>
      <c r="BG77" s="1282"/>
      <c r="BH77" s="1282"/>
      <c r="BI77" s="1282"/>
      <c r="BJ77" s="1282"/>
      <c r="BK77" s="1282"/>
      <c r="BL77" s="1282"/>
      <c r="BM77" s="1282"/>
      <c r="BN77" s="1282"/>
      <c r="BO77" s="1282"/>
      <c r="BP77" s="1281">
        <v>54.6</v>
      </c>
      <c r="BQ77" s="1281"/>
      <c r="BR77" s="1281"/>
      <c r="BS77" s="1281"/>
      <c r="BT77" s="1281"/>
      <c r="BU77" s="1281"/>
      <c r="BV77" s="1281"/>
      <c r="BW77" s="1281"/>
      <c r="BX77" s="1281">
        <v>53.2</v>
      </c>
      <c r="BY77" s="1281"/>
      <c r="BZ77" s="1281"/>
      <c r="CA77" s="1281"/>
      <c r="CB77" s="1281"/>
      <c r="CC77" s="1281"/>
      <c r="CD77" s="1281"/>
      <c r="CE77" s="1281"/>
      <c r="CF77" s="1281">
        <v>47.9</v>
      </c>
      <c r="CG77" s="1281"/>
      <c r="CH77" s="1281"/>
      <c r="CI77" s="1281"/>
      <c r="CJ77" s="1281"/>
      <c r="CK77" s="1281"/>
      <c r="CL77" s="1281"/>
      <c r="CM77" s="1281"/>
      <c r="CN77" s="1281">
        <v>49</v>
      </c>
      <c r="CO77" s="1281"/>
      <c r="CP77" s="1281"/>
      <c r="CQ77" s="1281"/>
      <c r="CR77" s="1281"/>
      <c r="CS77" s="1281"/>
      <c r="CT77" s="1281"/>
      <c r="CU77" s="1281"/>
      <c r="CV77" s="1281">
        <v>41.3</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605</v>
      </c>
      <c r="BC79" s="1282"/>
      <c r="BD79" s="1282"/>
      <c r="BE79" s="1282"/>
      <c r="BF79" s="1282"/>
      <c r="BG79" s="1282"/>
      <c r="BH79" s="1282"/>
      <c r="BI79" s="1282"/>
      <c r="BJ79" s="1282"/>
      <c r="BK79" s="1282"/>
      <c r="BL79" s="1282"/>
      <c r="BM79" s="1282"/>
      <c r="BN79" s="1282"/>
      <c r="BO79" s="1282"/>
      <c r="BP79" s="1281">
        <v>10</v>
      </c>
      <c r="BQ79" s="1281"/>
      <c r="BR79" s="1281"/>
      <c r="BS79" s="1281"/>
      <c r="BT79" s="1281"/>
      <c r="BU79" s="1281"/>
      <c r="BV79" s="1281"/>
      <c r="BW79" s="1281"/>
      <c r="BX79" s="1281">
        <v>9.8000000000000007</v>
      </c>
      <c r="BY79" s="1281"/>
      <c r="BZ79" s="1281"/>
      <c r="CA79" s="1281"/>
      <c r="CB79" s="1281"/>
      <c r="CC79" s="1281"/>
      <c r="CD79" s="1281"/>
      <c r="CE79" s="1281"/>
      <c r="CF79" s="1281">
        <v>9.6</v>
      </c>
      <c r="CG79" s="1281"/>
      <c r="CH79" s="1281"/>
      <c r="CI79" s="1281"/>
      <c r="CJ79" s="1281"/>
      <c r="CK79" s="1281"/>
      <c r="CL79" s="1281"/>
      <c r="CM79" s="1281"/>
      <c r="CN79" s="1281">
        <v>9.5</v>
      </c>
      <c r="CO79" s="1281"/>
      <c r="CP79" s="1281"/>
      <c r="CQ79" s="1281"/>
      <c r="CR79" s="1281"/>
      <c r="CS79" s="1281"/>
      <c r="CT79" s="1281"/>
      <c r="CU79" s="1281"/>
      <c r="CV79" s="1281">
        <v>9.1999999999999993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6suxNM7+7Cvl4730eRXhqQD2LphjUUrmt8NRkDeI1zOMW60EnuVKIm33jMqcXzeU+IFf4jkTHBHl7wwoqIfjBA==" saltValue="16aqMPsyEwtb6bN2+oYeE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Normal="10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q5K9w76uCRAHTfgkhDSqRWn7MqRbgusKGEgM/GyR8gNT0ID5LfwkvR6UNiqq0DP7Xp8c2rbamT7o+AA87Y/Y2A==" saltValue="hbcoz56pp/Lx7eS87jrwd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EHV8gZ2vQUpPOQwYUOHW+iLS9qK9TR2lJJcnulJc0O5ElV9AewZ0bQKOu9q2yj+x7PXPISEKTpM0495cYPdHRA==" saltValue="oBa/6qHPZOv1mBTFY+zxY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130320</v>
      </c>
      <c r="E3" s="162"/>
      <c r="F3" s="163">
        <v>83280</v>
      </c>
      <c r="G3" s="164"/>
      <c r="H3" s="165"/>
    </row>
    <row r="4" spans="1:8" x14ac:dyDescent="0.15">
      <c r="A4" s="166"/>
      <c r="B4" s="167"/>
      <c r="C4" s="168"/>
      <c r="D4" s="169">
        <v>98783</v>
      </c>
      <c r="E4" s="170"/>
      <c r="F4" s="171">
        <v>43123</v>
      </c>
      <c r="G4" s="172"/>
      <c r="H4" s="173"/>
    </row>
    <row r="5" spans="1:8" x14ac:dyDescent="0.15">
      <c r="A5" s="154" t="s">
        <v>549</v>
      </c>
      <c r="B5" s="159"/>
      <c r="C5" s="160"/>
      <c r="D5" s="161">
        <v>124581</v>
      </c>
      <c r="E5" s="162"/>
      <c r="F5" s="163">
        <v>88968</v>
      </c>
      <c r="G5" s="164"/>
      <c r="H5" s="165"/>
    </row>
    <row r="6" spans="1:8" x14ac:dyDescent="0.15">
      <c r="A6" s="166"/>
      <c r="B6" s="167"/>
      <c r="C6" s="168"/>
      <c r="D6" s="169">
        <v>97880</v>
      </c>
      <c r="E6" s="170"/>
      <c r="F6" s="171">
        <v>45482</v>
      </c>
      <c r="G6" s="172"/>
      <c r="H6" s="173"/>
    </row>
    <row r="7" spans="1:8" x14ac:dyDescent="0.15">
      <c r="A7" s="154" t="s">
        <v>550</v>
      </c>
      <c r="B7" s="159"/>
      <c r="C7" s="160"/>
      <c r="D7" s="161">
        <v>117640</v>
      </c>
      <c r="E7" s="162"/>
      <c r="F7" s="163">
        <v>85173</v>
      </c>
      <c r="G7" s="164"/>
      <c r="H7" s="165"/>
    </row>
    <row r="8" spans="1:8" x14ac:dyDescent="0.15">
      <c r="A8" s="166"/>
      <c r="B8" s="167"/>
      <c r="C8" s="168"/>
      <c r="D8" s="169">
        <v>84595</v>
      </c>
      <c r="E8" s="170"/>
      <c r="F8" s="171">
        <v>43913</v>
      </c>
      <c r="G8" s="172"/>
      <c r="H8" s="173"/>
    </row>
    <row r="9" spans="1:8" x14ac:dyDescent="0.15">
      <c r="A9" s="154" t="s">
        <v>551</v>
      </c>
      <c r="B9" s="159"/>
      <c r="C9" s="160"/>
      <c r="D9" s="161">
        <v>100122</v>
      </c>
      <c r="E9" s="162"/>
      <c r="F9" s="163">
        <v>94081</v>
      </c>
      <c r="G9" s="164"/>
      <c r="H9" s="165"/>
    </row>
    <row r="10" spans="1:8" x14ac:dyDescent="0.15">
      <c r="A10" s="166"/>
      <c r="B10" s="167"/>
      <c r="C10" s="168"/>
      <c r="D10" s="169">
        <v>61971</v>
      </c>
      <c r="E10" s="170"/>
      <c r="F10" s="171">
        <v>48949</v>
      </c>
      <c r="G10" s="172"/>
      <c r="H10" s="173"/>
    </row>
    <row r="11" spans="1:8" x14ac:dyDescent="0.15">
      <c r="A11" s="154" t="s">
        <v>552</v>
      </c>
      <c r="B11" s="159"/>
      <c r="C11" s="160"/>
      <c r="D11" s="161">
        <v>155026</v>
      </c>
      <c r="E11" s="162"/>
      <c r="F11" s="163">
        <v>92632</v>
      </c>
      <c r="G11" s="164"/>
      <c r="H11" s="165"/>
    </row>
    <row r="12" spans="1:8" x14ac:dyDescent="0.15">
      <c r="A12" s="166"/>
      <c r="B12" s="167"/>
      <c r="C12" s="174"/>
      <c r="D12" s="169">
        <v>98733</v>
      </c>
      <c r="E12" s="170"/>
      <c r="F12" s="171">
        <v>47978</v>
      </c>
      <c r="G12" s="172"/>
      <c r="H12" s="173"/>
    </row>
    <row r="13" spans="1:8" x14ac:dyDescent="0.15">
      <c r="A13" s="154"/>
      <c r="B13" s="159"/>
      <c r="C13" s="175"/>
      <c r="D13" s="176">
        <v>125538</v>
      </c>
      <c r="E13" s="177"/>
      <c r="F13" s="178">
        <v>88827</v>
      </c>
      <c r="G13" s="179"/>
      <c r="H13" s="165"/>
    </row>
    <row r="14" spans="1:8" x14ac:dyDescent="0.15">
      <c r="A14" s="166"/>
      <c r="B14" s="167"/>
      <c r="C14" s="168"/>
      <c r="D14" s="169">
        <v>88392</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10.02</v>
      </c>
      <c r="C19" s="180">
        <f>ROUND(VALUE(SUBSTITUTE(実質収支比率等に係る経年分析!G$48,"▲","-")),2)</f>
        <v>9.3800000000000008</v>
      </c>
      <c r="D19" s="180">
        <f>ROUND(VALUE(SUBSTITUTE(実質収支比率等に係る経年分析!H$48,"▲","-")),2)</f>
        <v>9.75</v>
      </c>
      <c r="E19" s="180">
        <f>ROUND(VALUE(SUBSTITUTE(実質収支比率等に係る経年分析!I$48,"▲","-")),2)</f>
        <v>13.85</v>
      </c>
      <c r="F19" s="180">
        <f>ROUND(VALUE(SUBSTITUTE(実質収支比率等に係る経年分析!J$48,"▲","-")),2)</f>
        <v>9.92</v>
      </c>
    </row>
    <row r="20" spans="1:11" x14ac:dyDescent="0.15">
      <c r="A20" s="180" t="s">
        <v>54</v>
      </c>
      <c r="B20" s="180">
        <f>ROUND(VALUE(SUBSTITUTE(実質収支比率等に係る経年分析!F$47,"▲","-")),2)</f>
        <v>40.76</v>
      </c>
      <c r="C20" s="180">
        <f>ROUND(VALUE(SUBSTITUTE(実質収支比率等に係る経年分析!G$47,"▲","-")),2)</f>
        <v>39.33</v>
      </c>
      <c r="D20" s="180">
        <f>ROUND(VALUE(SUBSTITUTE(実質収支比率等に係る経年分析!H$47,"▲","-")),2)</f>
        <v>33.39</v>
      </c>
      <c r="E20" s="180">
        <f>ROUND(VALUE(SUBSTITUTE(実質収支比率等に係る経年分析!I$47,"▲","-")),2)</f>
        <v>31.3</v>
      </c>
      <c r="F20" s="180">
        <f>ROUND(VALUE(SUBSTITUTE(実質収支比率等に係る経年分析!J$47,"▲","-")),2)</f>
        <v>34.72</v>
      </c>
    </row>
    <row r="21" spans="1:11" x14ac:dyDescent="0.15">
      <c r="A21" s="180" t="s">
        <v>55</v>
      </c>
      <c r="B21" s="180">
        <f>IF(ISNUMBER(VALUE(SUBSTITUTE(実質収支比率等に係る経年分析!F$49,"▲","-"))),ROUND(VALUE(SUBSTITUTE(実質収支比率等に係る経年分析!F$49,"▲","-")),2),NA())</f>
        <v>-0.73</v>
      </c>
      <c r="C21" s="180">
        <f>IF(ISNUMBER(VALUE(SUBSTITUTE(実質収支比率等に係る経年分析!G$49,"▲","-"))),ROUND(VALUE(SUBSTITUTE(実質収支比率等に係る経年分析!G$49,"▲","-")),2),NA())</f>
        <v>-1.24</v>
      </c>
      <c r="D21" s="180">
        <f>IF(ISNUMBER(VALUE(SUBSTITUTE(実質収支比率等に係る経年分析!H$49,"▲","-"))),ROUND(VALUE(SUBSTITUTE(実質収支比率等に係る経年分析!H$49,"▲","-")),2),NA())</f>
        <v>-6.17</v>
      </c>
      <c r="E21" s="180">
        <f>IF(ISNUMBER(VALUE(SUBSTITUTE(実質収支比率等に係る経年分析!I$49,"▲","-"))),ROUND(VALUE(SUBSTITUTE(実質収支比率等に係る経年分析!I$49,"▲","-")),2),NA())</f>
        <v>0.39</v>
      </c>
      <c r="F21" s="180">
        <f>IF(ISNUMBER(VALUE(SUBSTITUTE(実質収支比率等に係る経年分析!J$49,"▲","-"))),ROUND(VALUE(SUBSTITUTE(実質収支比率等に係る経年分析!J$49,"▲","-")),2),NA())</f>
        <v>-1.04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1.59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新見市後期高齢者医療特別会計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新見市診療所特別会計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新見市観光事業特別会計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新見市下水道事業会計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新見市国民健康保険特別会計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新見市介護保険特別会計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1.26</v>
      </c>
    </row>
    <row r="35" spans="1:16" x14ac:dyDescent="0.15">
      <c r="A35" s="181" t="str">
        <f>IF(連結実質赤字比率に係る赤字・黒字の構成分析!C$35="",NA(),連結実質赤字比率に係る赤字・黒字の構成分析!C$35)</f>
        <v>新見市水道事業会計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9.6999999999999993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9.8699999999999992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4040</v>
      </c>
      <c r="E42" s="182"/>
      <c r="F42" s="182"/>
      <c r="G42" s="182">
        <f>'実質公債費比率（分子）の構造'!L$52</f>
        <v>3785</v>
      </c>
      <c r="H42" s="182"/>
      <c r="I42" s="182"/>
      <c r="J42" s="182">
        <f>'実質公債費比率（分子）の構造'!M$52</f>
        <v>3824</v>
      </c>
      <c r="K42" s="182"/>
      <c r="L42" s="182"/>
      <c r="M42" s="182">
        <f>'実質公債費比率（分子）の構造'!N$52</f>
        <v>3848</v>
      </c>
      <c r="N42" s="182"/>
      <c r="O42" s="182"/>
      <c r="P42" s="182">
        <f>'実質公債費比率（分子）の構造'!O$52</f>
        <v>3748</v>
      </c>
    </row>
    <row r="43" spans="1:16" x14ac:dyDescent="0.15">
      <c r="A43" s="182" t="s">
        <v>17</v>
      </c>
      <c r="B43" s="182">
        <f>'実質公債費比率（分子）の構造'!K$51</f>
        <v>1</v>
      </c>
      <c r="C43" s="182"/>
      <c r="D43" s="182"/>
      <c r="E43" s="182">
        <f>'実質公債費比率（分子）の構造'!L$51</f>
        <v>1</v>
      </c>
      <c r="F43" s="182"/>
      <c r="G43" s="182"/>
      <c r="H43" s="182">
        <f>'実質公債費比率（分子）の構造'!M$51</f>
        <v>2</v>
      </c>
      <c r="I43" s="182"/>
      <c r="J43" s="182"/>
      <c r="K43" s="182">
        <f>'実質公債費比率（分子）の構造'!N$51</f>
        <v>0</v>
      </c>
      <c r="L43" s="182"/>
      <c r="M43" s="182"/>
      <c r="N43" s="182">
        <f>'実質公債費比率（分子）の構造'!O$51</f>
        <v>1</v>
      </c>
      <c r="O43" s="182"/>
      <c r="P43" s="182"/>
    </row>
    <row r="44" spans="1:16" x14ac:dyDescent="0.15">
      <c r="A44" s="182" t="s">
        <v>63</v>
      </c>
      <c r="B44" s="182">
        <f>'実質公債費比率（分子）の構造'!K$50</f>
        <v>5</v>
      </c>
      <c r="C44" s="182"/>
      <c r="D44" s="182"/>
      <c r="E44" s="182">
        <f>'実質公債費比率（分子）の構造'!L$50</f>
        <v>5</v>
      </c>
      <c r="F44" s="182"/>
      <c r="G44" s="182"/>
      <c r="H44" s="182">
        <f>'実質公債費比率（分子）の構造'!M$50</f>
        <v>10</v>
      </c>
      <c r="I44" s="182"/>
      <c r="J44" s="182"/>
      <c r="K44" s="182">
        <f>'実質公債費比率（分子）の構造'!N$50</f>
        <v>11</v>
      </c>
      <c r="L44" s="182"/>
      <c r="M44" s="182"/>
      <c r="N44" s="182">
        <f>'実質公債費比率（分子）の構造'!O$50</f>
        <v>5</v>
      </c>
      <c r="O44" s="182"/>
      <c r="P44" s="182"/>
    </row>
    <row r="45" spans="1:16" x14ac:dyDescent="0.15">
      <c r="A45" s="182" t="s">
        <v>64</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65</v>
      </c>
      <c r="B46" s="182">
        <f>'実質公債費比率（分子）の構造'!K$48</f>
        <v>1287</v>
      </c>
      <c r="C46" s="182"/>
      <c r="D46" s="182"/>
      <c r="E46" s="182">
        <f>'実質公債費比率（分子）の構造'!L$48</f>
        <v>1274</v>
      </c>
      <c r="F46" s="182"/>
      <c r="G46" s="182"/>
      <c r="H46" s="182">
        <f>'実質公債費比率（分子）の構造'!M$48</f>
        <v>1276</v>
      </c>
      <c r="I46" s="182"/>
      <c r="J46" s="182"/>
      <c r="K46" s="182">
        <f>'実質公債費比率（分子）の構造'!N$48</f>
        <v>1310</v>
      </c>
      <c r="L46" s="182"/>
      <c r="M46" s="182"/>
      <c r="N46" s="182">
        <f>'実質公債費比率（分子）の構造'!O$48</f>
        <v>1085</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3922</v>
      </c>
      <c r="C49" s="182"/>
      <c r="D49" s="182"/>
      <c r="E49" s="182">
        <f>'実質公債費比率（分子）の構造'!L$45</f>
        <v>3656</v>
      </c>
      <c r="F49" s="182"/>
      <c r="G49" s="182"/>
      <c r="H49" s="182">
        <f>'実質公債費比率（分子）の構造'!M$45</f>
        <v>3690</v>
      </c>
      <c r="I49" s="182"/>
      <c r="J49" s="182"/>
      <c r="K49" s="182">
        <f>'実質公債費比率（分子）の構造'!N$45</f>
        <v>3737</v>
      </c>
      <c r="L49" s="182"/>
      <c r="M49" s="182"/>
      <c r="N49" s="182">
        <f>'実質公債費比率（分子）の構造'!O$45</f>
        <v>3686</v>
      </c>
      <c r="O49" s="182"/>
      <c r="P49" s="182"/>
    </row>
    <row r="50" spans="1:16" x14ac:dyDescent="0.15">
      <c r="A50" s="182" t="s">
        <v>69</v>
      </c>
      <c r="B50" s="182" t="e">
        <f>NA()</f>
        <v>#N/A</v>
      </c>
      <c r="C50" s="182">
        <f>IF(ISNUMBER('実質公債費比率（分子）の構造'!K$53),'実質公債費比率（分子）の構造'!K$53,NA())</f>
        <v>1175</v>
      </c>
      <c r="D50" s="182" t="e">
        <f>NA()</f>
        <v>#N/A</v>
      </c>
      <c r="E50" s="182" t="e">
        <f>NA()</f>
        <v>#N/A</v>
      </c>
      <c r="F50" s="182">
        <f>IF(ISNUMBER('実質公債費比率（分子）の構造'!L$53),'実質公債費比率（分子）の構造'!L$53,NA())</f>
        <v>1151</v>
      </c>
      <c r="G50" s="182" t="e">
        <f>NA()</f>
        <v>#N/A</v>
      </c>
      <c r="H50" s="182" t="e">
        <f>NA()</f>
        <v>#N/A</v>
      </c>
      <c r="I50" s="182">
        <f>IF(ISNUMBER('実質公債費比率（分子）の構造'!M$53),'実質公債費比率（分子）の構造'!M$53,NA())</f>
        <v>1154</v>
      </c>
      <c r="J50" s="182" t="e">
        <f>NA()</f>
        <v>#N/A</v>
      </c>
      <c r="K50" s="182" t="e">
        <f>NA()</f>
        <v>#N/A</v>
      </c>
      <c r="L50" s="182">
        <f>IF(ISNUMBER('実質公債費比率（分子）の構造'!N$53),'実質公債費比率（分子）の構造'!N$53,NA())</f>
        <v>1210</v>
      </c>
      <c r="M50" s="182" t="e">
        <f>NA()</f>
        <v>#N/A</v>
      </c>
      <c r="N50" s="182" t="e">
        <f>NA()</f>
        <v>#N/A</v>
      </c>
      <c r="O50" s="182">
        <f>IF(ISNUMBER('実質公債費比率（分子）の構造'!O$53),'実質公債費比率（分子）の構造'!O$53,NA())</f>
        <v>1029</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33330</v>
      </c>
      <c r="E56" s="181"/>
      <c r="F56" s="181"/>
      <c r="G56" s="181">
        <f>'将来負担比率（分子）の構造'!J$52</f>
        <v>32045</v>
      </c>
      <c r="H56" s="181"/>
      <c r="I56" s="181"/>
      <c r="J56" s="181">
        <f>'将来負担比率（分子）の構造'!K$52</f>
        <v>31097</v>
      </c>
      <c r="K56" s="181"/>
      <c r="L56" s="181"/>
      <c r="M56" s="181">
        <f>'将来負担比率（分子）の構造'!L$52</f>
        <v>29780</v>
      </c>
      <c r="N56" s="181"/>
      <c r="O56" s="181"/>
      <c r="P56" s="181">
        <f>'将来負担比率（分子）の構造'!M$52</f>
        <v>30063</v>
      </c>
    </row>
    <row r="57" spans="1:16" x14ac:dyDescent="0.15">
      <c r="A57" s="181" t="s">
        <v>41</v>
      </c>
      <c r="B57" s="181"/>
      <c r="C57" s="181"/>
      <c r="D57" s="181">
        <f>'将来負担比率（分子）の構造'!I$51</f>
        <v>1793</v>
      </c>
      <c r="E57" s="181"/>
      <c r="F57" s="181"/>
      <c r="G57" s="181">
        <f>'将来負担比率（分子）の構造'!J$51</f>
        <v>1639</v>
      </c>
      <c r="H57" s="181"/>
      <c r="I57" s="181"/>
      <c r="J57" s="181">
        <f>'将来負担比率（分子）の構造'!K$51</f>
        <v>1450</v>
      </c>
      <c r="K57" s="181"/>
      <c r="L57" s="181"/>
      <c r="M57" s="181">
        <f>'将来負担比率（分子）の構造'!L$51</f>
        <v>1453</v>
      </c>
      <c r="N57" s="181"/>
      <c r="O57" s="181"/>
      <c r="P57" s="181">
        <f>'将来負担比率（分子）の構造'!M$51</f>
        <v>1272</v>
      </c>
    </row>
    <row r="58" spans="1:16" x14ac:dyDescent="0.15">
      <c r="A58" s="181" t="s">
        <v>40</v>
      </c>
      <c r="B58" s="181"/>
      <c r="C58" s="181"/>
      <c r="D58" s="181">
        <f>'将来負担比率（分子）の構造'!I$50</f>
        <v>10459</v>
      </c>
      <c r="E58" s="181"/>
      <c r="F58" s="181"/>
      <c r="G58" s="181">
        <f>'将来負担比率（分子）の構造'!J$50</f>
        <v>10878</v>
      </c>
      <c r="H58" s="181"/>
      <c r="I58" s="181"/>
      <c r="J58" s="181">
        <f>'将来負担比率（分子）の構造'!K$50</f>
        <v>10081</v>
      </c>
      <c r="K58" s="181"/>
      <c r="L58" s="181"/>
      <c r="M58" s="181">
        <f>'将来負担比率（分子）の構造'!L$50</f>
        <v>9248</v>
      </c>
      <c r="N58" s="181"/>
      <c r="O58" s="181"/>
      <c r="P58" s="181">
        <f>'将来負担比率（分子）の構造'!M$50</f>
        <v>10219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v>
      </c>
      <c r="C61" s="181"/>
      <c r="D61" s="181"/>
      <c r="E61" s="181">
        <f>'将来負担比率（分子）の構造'!J$46</f>
        <v>1</v>
      </c>
      <c r="F61" s="181"/>
      <c r="G61" s="181"/>
      <c r="H61" s="181">
        <f>'将来負担比率（分子）の構造'!K$46</f>
        <v>2</v>
      </c>
      <c r="I61" s="181"/>
      <c r="J61" s="181"/>
      <c r="K61" s="181">
        <f>'将来負担比率（分子）の構造'!L$46</f>
        <v>1</v>
      </c>
      <c r="L61" s="181"/>
      <c r="M61" s="181"/>
      <c r="N61" s="181">
        <f>'将来負担比率（分子）の構造'!M$46</f>
        <v>2</v>
      </c>
      <c r="O61" s="181"/>
      <c r="P61" s="181"/>
    </row>
    <row r="62" spans="1:16" x14ac:dyDescent="0.15">
      <c r="A62" s="181" t="s">
        <v>34</v>
      </c>
      <c r="B62" s="181">
        <f>'将来負担比率（分子）の構造'!I$45</f>
        <v>4280</v>
      </c>
      <c r="C62" s="181"/>
      <c r="D62" s="181"/>
      <c r="E62" s="181">
        <f>'将来負担比率（分子）の構造'!J$45</f>
        <v>4301</v>
      </c>
      <c r="F62" s="181"/>
      <c r="G62" s="181"/>
      <c r="H62" s="181">
        <f>'将来負担比率（分子）の構造'!K$45</f>
        <v>4140</v>
      </c>
      <c r="I62" s="181"/>
      <c r="J62" s="181"/>
      <c r="K62" s="181">
        <f>'将来負担比率（分子）の構造'!L$45</f>
        <v>4219</v>
      </c>
      <c r="L62" s="181"/>
      <c r="M62" s="181"/>
      <c r="N62" s="181">
        <f>'将来負担比率（分子）の構造'!M$45</f>
        <v>4220</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15833</v>
      </c>
      <c r="C64" s="181"/>
      <c r="D64" s="181"/>
      <c r="E64" s="181">
        <f>'将来負担比率（分子）の構造'!J$43</f>
        <v>15259</v>
      </c>
      <c r="F64" s="181"/>
      <c r="G64" s="181"/>
      <c r="H64" s="181">
        <f>'将来負担比率（分子）の構造'!K$43</f>
        <v>14647</v>
      </c>
      <c r="I64" s="181"/>
      <c r="J64" s="181"/>
      <c r="K64" s="181">
        <f>'将来負担比率（分子）の構造'!L$43</f>
        <v>13918</v>
      </c>
      <c r="L64" s="181"/>
      <c r="M64" s="181"/>
      <c r="N64" s="181">
        <f>'将来負担比率（分子）の構造'!M$43</f>
        <v>12526</v>
      </c>
      <c r="O64" s="181"/>
      <c r="P64" s="181"/>
    </row>
    <row r="65" spans="1:16" x14ac:dyDescent="0.15">
      <c r="A65" s="181" t="s">
        <v>31</v>
      </c>
      <c r="B65" s="181">
        <f>'将来負担比率（分子）の構造'!I$42</f>
        <v>36</v>
      </c>
      <c r="C65" s="181"/>
      <c r="D65" s="181"/>
      <c r="E65" s="181">
        <f>'将来負担比率（分子）の構造'!J$42</f>
        <v>32</v>
      </c>
      <c r="F65" s="181"/>
      <c r="G65" s="181"/>
      <c r="H65" s="181">
        <f>'将来負担比率（分子）の構造'!K$42</f>
        <v>28</v>
      </c>
      <c r="I65" s="181"/>
      <c r="J65" s="181"/>
      <c r="K65" s="181">
        <f>'将来負担比率（分子）の構造'!L$42</f>
        <v>24</v>
      </c>
      <c r="L65" s="181"/>
      <c r="M65" s="181"/>
      <c r="N65" s="181">
        <f>'将来負担比率（分子）の構造'!M$42</f>
        <v>19</v>
      </c>
      <c r="O65" s="181"/>
      <c r="P65" s="181"/>
    </row>
    <row r="66" spans="1:16" x14ac:dyDescent="0.15">
      <c r="A66" s="181" t="s">
        <v>30</v>
      </c>
      <c r="B66" s="181">
        <f>'将来負担比率（分子）の構造'!I$41</f>
        <v>31401</v>
      </c>
      <c r="C66" s="181"/>
      <c r="D66" s="181"/>
      <c r="E66" s="181">
        <f>'将来負担比率（分子）の構造'!J$41</f>
        <v>31044</v>
      </c>
      <c r="F66" s="181"/>
      <c r="G66" s="181"/>
      <c r="H66" s="181">
        <f>'将来負担比率（分子）の構造'!K$41</f>
        <v>30756</v>
      </c>
      <c r="I66" s="181"/>
      <c r="J66" s="181"/>
      <c r="K66" s="181">
        <f>'将来負担比率（分子）の構造'!L$41</f>
        <v>29419</v>
      </c>
      <c r="L66" s="181"/>
      <c r="M66" s="181"/>
      <c r="N66" s="181">
        <f>'将来負担比率（分子）の構造'!M$41</f>
        <v>29861</v>
      </c>
      <c r="O66" s="181"/>
      <c r="P66" s="181"/>
    </row>
    <row r="67" spans="1:16" x14ac:dyDescent="0.15">
      <c r="A67" s="181" t="s">
        <v>73</v>
      </c>
      <c r="B67" s="181" t="e">
        <f>NA()</f>
        <v>#N/A</v>
      </c>
      <c r="C67" s="181">
        <f>IF(ISNUMBER('将来負担比率（分子）の構造'!I$53), IF('将来負担比率（分子）の構造'!I$53 &lt; 0, 0, '将来負担比率（分子）の構造'!I$53), NA())</f>
        <v>5971</v>
      </c>
      <c r="D67" s="181" t="e">
        <f>NA()</f>
        <v>#N/A</v>
      </c>
      <c r="E67" s="181" t="e">
        <f>NA()</f>
        <v>#N/A</v>
      </c>
      <c r="F67" s="181">
        <f>IF(ISNUMBER('将来負担比率（分子）の構造'!J$53), IF('将来負担比率（分子）の構造'!J$53 &lt; 0, 0, '将来負担比率（分子）の構造'!J$53), NA())</f>
        <v>6075</v>
      </c>
      <c r="G67" s="181" t="e">
        <f>NA()</f>
        <v>#N/A</v>
      </c>
      <c r="H67" s="181" t="e">
        <f>NA()</f>
        <v>#N/A</v>
      </c>
      <c r="I67" s="181">
        <f>IF(ISNUMBER('将来負担比率（分子）の構造'!K$53), IF('将来負担比率（分子）の構造'!K$53 &lt; 0, 0, '将来負担比率（分子）の構造'!K$53), NA())</f>
        <v>6944</v>
      </c>
      <c r="J67" s="181" t="e">
        <f>NA()</f>
        <v>#N/A</v>
      </c>
      <c r="K67" s="181" t="e">
        <f>NA()</f>
        <v>#N/A</v>
      </c>
      <c r="L67" s="181">
        <f>IF(ISNUMBER('将来負担比率（分子）の構造'!L$53), IF('将来負担比率（分子）の構造'!L$53 &lt; 0, 0, '将来負担比率（分子）の構造'!L$53), NA())</f>
        <v>7098</v>
      </c>
      <c r="M67" s="181" t="e">
        <f>NA()</f>
        <v>#N/A</v>
      </c>
      <c r="N67" s="181" t="e">
        <f>NA()</f>
        <v>#N/A</v>
      </c>
      <c r="O67" s="181">
        <f>IF(ISNUMBER('将来負担比率（分子）の構造'!M$53), IF('将来負担比率（分子）の構造'!M$53 &lt; 0, 0, '将来負担比率（分子）の構造'!M$53), NA())</f>
        <v>5074</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5107</v>
      </c>
      <c r="C72" s="185">
        <f>基金残高に係る経年分析!G55</f>
        <v>4751</v>
      </c>
      <c r="D72" s="185">
        <f>基金残高に係る経年分析!H55</f>
        <v>5501</v>
      </c>
    </row>
    <row r="73" spans="1:16" x14ac:dyDescent="0.15">
      <c r="A73" s="184" t="s">
        <v>76</v>
      </c>
      <c r="B73" s="185">
        <f>基金残高に係る経年分析!F56</f>
        <v>631</v>
      </c>
      <c r="C73" s="185">
        <f>基金残高に係る経年分析!G56</f>
        <v>91</v>
      </c>
      <c r="D73" s="185">
        <f>基金残高に係る経年分析!H56</f>
        <v>381</v>
      </c>
    </row>
    <row r="74" spans="1:16" x14ac:dyDescent="0.15">
      <c r="A74" s="184" t="s">
        <v>77</v>
      </c>
      <c r="B74" s="185">
        <f>基金残高に係る経年分析!F57</f>
        <v>5270</v>
      </c>
      <c r="C74" s="185">
        <f>基金残高に係る経年分析!G57</f>
        <v>4844</v>
      </c>
      <c r="D74" s="185">
        <f>基金残高に係る経年分析!H57</f>
        <v>4212</v>
      </c>
    </row>
  </sheetData>
  <sheetProtection algorithmName="SHA-512" hashValue="LNF7WiYJSFBPfMYkXhdPorNf2PwzDWFbRpJUNQzbRBmqbWidt4y9U8dSCEQl5AZinzvTEQgK3gqK2GffrNfqQQ==" saltValue="0cYyYmtX0SVoMAYt5qCC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3466263</v>
      </c>
      <c r="S5" s="637"/>
      <c r="T5" s="637"/>
      <c r="U5" s="637"/>
      <c r="V5" s="637"/>
      <c r="W5" s="637"/>
      <c r="X5" s="637"/>
      <c r="Y5" s="638"/>
      <c r="Z5" s="639">
        <v>10.6</v>
      </c>
      <c r="AA5" s="639"/>
      <c r="AB5" s="639"/>
      <c r="AC5" s="639"/>
      <c r="AD5" s="640">
        <v>3376380</v>
      </c>
      <c r="AE5" s="640"/>
      <c r="AF5" s="640"/>
      <c r="AG5" s="640"/>
      <c r="AH5" s="640"/>
      <c r="AI5" s="640"/>
      <c r="AJ5" s="640"/>
      <c r="AK5" s="640"/>
      <c r="AL5" s="641">
        <v>22</v>
      </c>
      <c r="AM5" s="642"/>
      <c r="AN5" s="642"/>
      <c r="AO5" s="643"/>
      <c r="AP5" s="633" t="s">
        <v>226</v>
      </c>
      <c r="AQ5" s="634"/>
      <c r="AR5" s="634"/>
      <c r="AS5" s="634"/>
      <c r="AT5" s="634"/>
      <c r="AU5" s="634"/>
      <c r="AV5" s="634"/>
      <c r="AW5" s="634"/>
      <c r="AX5" s="634"/>
      <c r="AY5" s="634"/>
      <c r="AZ5" s="634"/>
      <c r="BA5" s="634"/>
      <c r="BB5" s="634"/>
      <c r="BC5" s="634"/>
      <c r="BD5" s="634"/>
      <c r="BE5" s="634"/>
      <c r="BF5" s="635"/>
      <c r="BG5" s="647">
        <v>3374449</v>
      </c>
      <c r="BH5" s="648"/>
      <c r="BI5" s="648"/>
      <c r="BJ5" s="648"/>
      <c r="BK5" s="648"/>
      <c r="BL5" s="648"/>
      <c r="BM5" s="648"/>
      <c r="BN5" s="649"/>
      <c r="BO5" s="650">
        <v>97.4</v>
      </c>
      <c r="BP5" s="650"/>
      <c r="BQ5" s="650"/>
      <c r="BR5" s="650"/>
      <c r="BS5" s="651">
        <v>23379</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390653</v>
      </c>
      <c r="S6" s="648"/>
      <c r="T6" s="648"/>
      <c r="U6" s="648"/>
      <c r="V6" s="648"/>
      <c r="W6" s="648"/>
      <c r="X6" s="648"/>
      <c r="Y6" s="649"/>
      <c r="Z6" s="650">
        <v>1.2</v>
      </c>
      <c r="AA6" s="650"/>
      <c r="AB6" s="650"/>
      <c r="AC6" s="650"/>
      <c r="AD6" s="651">
        <v>390653</v>
      </c>
      <c r="AE6" s="651"/>
      <c r="AF6" s="651"/>
      <c r="AG6" s="651"/>
      <c r="AH6" s="651"/>
      <c r="AI6" s="651"/>
      <c r="AJ6" s="651"/>
      <c r="AK6" s="651"/>
      <c r="AL6" s="652">
        <v>2.5</v>
      </c>
      <c r="AM6" s="653"/>
      <c r="AN6" s="653"/>
      <c r="AO6" s="654"/>
      <c r="AP6" s="644" t="s">
        <v>231</v>
      </c>
      <c r="AQ6" s="645"/>
      <c r="AR6" s="645"/>
      <c r="AS6" s="645"/>
      <c r="AT6" s="645"/>
      <c r="AU6" s="645"/>
      <c r="AV6" s="645"/>
      <c r="AW6" s="645"/>
      <c r="AX6" s="645"/>
      <c r="AY6" s="645"/>
      <c r="AZ6" s="645"/>
      <c r="BA6" s="645"/>
      <c r="BB6" s="645"/>
      <c r="BC6" s="645"/>
      <c r="BD6" s="645"/>
      <c r="BE6" s="645"/>
      <c r="BF6" s="646"/>
      <c r="BG6" s="647">
        <v>3374449</v>
      </c>
      <c r="BH6" s="648"/>
      <c r="BI6" s="648"/>
      <c r="BJ6" s="648"/>
      <c r="BK6" s="648"/>
      <c r="BL6" s="648"/>
      <c r="BM6" s="648"/>
      <c r="BN6" s="649"/>
      <c r="BO6" s="650">
        <v>97.4</v>
      </c>
      <c r="BP6" s="650"/>
      <c r="BQ6" s="650"/>
      <c r="BR6" s="650"/>
      <c r="BS6" s="651">
        <v>23379</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168234</v>
      </c>
      <c r="CS6" s="648"/>
      <c r="CT6" s="648"/>
      <c r="CU6" s="648"/>
      <c r="CV6" s="648"/>
      <c r="CW6" s="648"/>
      <c r="CX6" s="648"/>
      <c r="CY6" s="649"/>
      <c r="CZ6" s="641">
        <v>0.6</v>
      </c>
      <c r="DA6" s="642"/>
      <c r="DB6" s="642"/>
      <c r="DC6" s="661"/>
      <c r="DD6" s="656" t="s">
        <v>233</v>
      </c>
      <c r="DE6" s="648"/>
      <c r="DF6" s="648"/>
      <c r="DG6" s="648"/>
      <c r="DH6" s="648"/>
      <c r="DI6" s="648"/>
      <c r="DJ6" s="648"/>
      <c r="DK6" s="648"/>
      <c r="DL6" s="648"/>
      <c r="DM6" s="648"/>
      <c r="DN6" s="648"/>
      <c r="DO6" s="648"/>
      <c r="DP6" s="649"/>
      <c r="DQ6" s="656">
        <v>168234</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3119</v>
      </c>
      <c r="S7" s="648"/>
      <c r="T7" s="648"/>
      <c r="U7" s="648"/>
      <c r="V7" s="648"/>
      <c r="W7" s="648"/>
      <c r="X7" s="648"/>
      <c r="Y7" s="649"/>
      <c r="Z7" s="650">
        <v>0</v>
      </c>
      <c r="AA7" s="650"/>
      <c r="AB7" s="650"/>
      <c r="AC7" s="650"/>
      <c r="AD7" s="651">
        <v>3119</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1310118</v>
      </c>
      <c r="BH7" s="648"/>
      <c r="BI7" s="648"/>
      <c r="BJ7" s="648"/>
      <c r="BK7" s="648"/>
      <c r="BL7" s="648"/>
      <c r="BM7" s="648"/>
      <c r="BN7" s="649"/>
      <c r="BO7" s="650">
        <v>37.799999999999997</v>
      </c>
      <c r="BP7" s="650"/>
      <c r="BQ7" s="650"/>
      <c r="BR7" s="650"/>
      <c r="BS7" s="651">
        <v>23379</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6582283</v>
      </c>
      <c r="CS7" s="648"/>
      <c r="CT7" s="648"/>
      <c r="CU7" s="648"/>
      <c r="CV7" s="648"/>
      <c r="CW7" s="648"/>
      <c r="CX7" s="648"/>
      <c r="CY7" s="649"/>
      <c r="CZ7" s="650">
        <v>21.7</v>
      </c>
      <c r="DA7" s="650"/>
      <c r="DB7" s="650"/>
      <c r="DC7" s="650"/>
      <c r="DD7" s="656">
        <v>361801</v>
      </c>
      <c r="DE7" s="648"/>
      <c r="DF7" s="648"/>
      <c r="DG7" s="648"/>
      <c r="DH7" s="648"/>
      <c r="DI7" s="648"/>
      <c r="DJ7" s="648"/>
      <c r="DK7" s="648"/>
      <c r="DL7" s="648"/>
      <c r="DM7" s="648"/>
      <c r="DN7" s="648"/>
      <c r="DO7" s="648"/>
      <c r="DP7" s="649"/>
      <c r="DQ7" s="656">
        <v>2716598</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15605</v>
      </c>
      <c r="S8" s="648"/>
      <c r="T8" s="648"/>
      <c r="U8" s="648"/>
      <c r="V8" s="648"/>
      <c r="W8" s="648"/>
      <c r="X8" s="648"/>
      <c r="Y8" s="649"/>
      <c r="Z8" s="650">
        <v>0</v>
      </c>
      <c r="AA8" s="650"/>
      <c r="AB8" s="650"/>
      <c r="AC8" s="650"/>
      <c r="AD8" s="651">
        <v>15605</v>
      </c>
      <c r="AE8" s="651"/>
      <c r="AF8" s="651"/>
      <c r="AG8" s="651"/>
      <c r="AH8" s="651"/>
      <c r="AI8" s="651"/>
      <c r="AJ8" s="651"/>
      <c r="AK8" s="651"/>
      <c r="AL8" s="652">
        <v>0.1</v>
      </c>
      <c r="AM8" s="653"/>
      <c r="AN8" s="653"/>
      <c r="AO8" s="654"/>
      <c r="AP8" s="644" t="s">
        <v>238</v>
      </c>
      <c r="AQ8" s="645"/>
      <c r="AR8" s="645"/>
      <c r="AS8" s="645"/>
      <c r="AT8" s="645"/>
      <c r="AU8" s="645"/>
      <c r="AV8" s="645"/>
      <c r="AW8" s="645"/>
      <c r="AX8" s="645"/>
      <c r="AY8" s="645"/>
      <c r="AZ8" s="645"/>
      <c r="BA8" s="645"/>
      <c r="BB8" s="645"/>
      <c r="BC8" s="645"/>
      <c r="BD8" s="645"/>
      <c r="BE8" s="645"/>
      <c r="BF8" s="646"/>
      <c r="BG8" s="647">
        <v>49938</v>
      </c>
      <c r="BH8" s="648"/>
      <c r="BI8" s="648"/>
      <c r="BJ8" s="648"/>
      <c r="BK8" s="648"/>
      <c r="BL8" s="648"/>
      <c r="BM8" s="648"/>
      <c r="BN8" s="649"/>
      <c r="BO8" s="650">
        <v>1.4</v>
      </c>
      <c r="BP8" s="650"/>
      <c r="BQ8" s="650"/>
      <c r="BR8" s="650"/>
      <c r="BS8" s="656" t="s">
        <v>233</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5038595</v>
      </c>
      <c r="CS8" s="648"/>
      <c r="CT8" s="648"/>
      <c r="CU8" s="648"/>
      <c r="CV8" s="648"/>
      <c r="CW8" s="648"/>
      <c r="CX8" s="648"/>
      <c r="CY8" s="649"/>
      <c r="CZ8" s="650">
        <v>16.600000000000001</v>
      </c>
      <c r="DA8" s="650"/>
      <c r="DB8" s="650"/>
      <c r="DC8" s="650"/>
      <c r="DD8" s="656">
        <v>68057</v>
      </c>
      <c r="DE8" s="648"/>
      <c r="DF8" s="648"/>
      <c r="DG8" s="648"/>
      <c r="DH8" s="648"/>
      <c r="DI8" s="648"/>
      <c r="DJ8" s="648"/>
      <c r="DK8" s="648"/>
      <c r="DL8" s="648"/>
      <c r="DM8" s="648"/>
      <c r="DN8" s="648"/>
      <c r="DO8" s="648"/>
      <c r="DP8" s="649"/>
      <c r="DQ8" s="656">
        <v>3184009</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13666</v>
      </c>
      <c r="S9" s="648"/>
      <c r="T9" s="648"/>
      <c r="U9" s="648"/>
      <c r="V9" s="648"/>
      <c r="W9" s="648"/>
      <c r="X9" s="648"/>
      <c r="Y9" s="649"/>
      <c r="Z9" s="650">
        <v>0</v>
      </c>
      <c r="AA9" s="650"/>
      <c r="AB9" s="650"/>
      <c r="AC9" s="650"/>
      <c r="AD9" s="651">
        <v>13666</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1073288</v>
      </c>
      <c r="BH9" s="648"/>
      <c r="BI9" s="648"/>
      <c r="BJ9" s="648"/>
      <c r="BK9" s="648"/>
      <c r="BL9" s="648"/>
      <c r="BM9" s="648"/>
      <c r="BN9" s="649"/>
      <c r="BO9" s="650">
        <v>31</v>
      </c>
      <c r="BP9" s="650"/>
      <c r="BQ9" s="650"/>
      <c r="BR9" s="650"/>
      <c r="BS9" s="656" t="s">
        <v>233</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1937830</v>
      </c>
      <c r="CS9" s="648"/>
      <c r="CT9" s="648"/>
      <c r="CU9" s="648"/>
      <c r="CV9" s="648"/>
      <c r="CW9" s="648"/>
      <c r="CX9" s="648"/>
      <c r="CY9" s="649"/>
      <c r="CZ9" s="650">
        <v>6.4</v>
      </c>
      <c r="DA9" s="650"/>
      <c r="DB9" s="650"/>
      <c r="DC9" s="650"/>
      <c r="DD9" s="656">
        <v>356047</v>
      </c>
      <c r="DE9" s="648"/>
      <c r="DF9" s="648"/>
      <c r="DG9" s="648"/>
      <c r="DH9" s="648"/>
      <c r="DI9" s="648"/>
      <c r="DJ9" s="648"/>
      <c r="DK9" s="648"/>
      <c r="DL9" s="648"/>
      <c r="DM9" s="648"/>
      <c r="DN9" s="648"/>
      <c r="DO9" s="648"/>
      <c r="DP9" s="649"/>
      <c r="DQ9" s="656">
        <v>1354913</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138</v>
      </c>
      <c r="S10" s="648"/>
      <c r="T10" s="648"/>
      <c r="U10" s="648"/>
      <c r="V10" s="648"/>
      <c r="W10" s="648"/>
      <c r="X10" s="648"/>
      <c r="Y10" s="649"/>
      <c r="Z10" s="650" t="s">
        <v>233</v>
      </c>
      <c r="AA10" s="650"/>
      <c r="AB10" s="650"/>
      <c r="AC10" s="650"/>
      <c r="AD10" s="651" t="s">
        <v>233</v>
      </c>
      <c r="AE10" s="651"/>
      <c r="AF10" s="651"/>
      <c r="AG10" s="651"/>
      <c r="AH10" s="651"/>
      <c r="AI10" s="651"/>
      <c r="AJ10" s="651"/>
      <c r="AK10" s="651"/>
      <c r="AL10" s="652" t="s">
        <v>233</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75464</v>
      </c>
      <c r="BH10" s="648"/>
      <c r="BI10" s="648"/>
      <c r="BJ10" s="648"/>
      <c r="BK10" s="648"/>
      <c r="BL10" s="648"/>
      <c r="BM10" s="648"/>
      <c r="BN10" s="649"/>
      <c r="BO10" s="650">
        <v>2.2000000000000002</v>
      </c>
      <c r="BP10" s="650"/>
      <c r="BQ10" s="650"/>
      <c r="BR10" s="650"/>
      <c r="BS10" s="656" t="s">
        <v>233</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57343</v>
      </c>
      <c r="CS10" s="648"/>
      <c r="CT10" s="648"/>
      <c r="CU10" s="648"/>
      <c r="CV10" s="648"/>
      <c r="CW10" s="648"/>
      <c r="CX10" s="648"/>
      <c r="CY10" s="649"/>
      <c r="CZ10" s="650">
        <v>0.2</v>
      </c>
      <c r="DA10" s="650"/>
      <c r="DB10" s="650"/>
      <c r="DC10" s="650"/>
      <c r="DD10" s="656" t="s">
        <v>233</v>
      </c>
      <c r="DE10" s="648"/>
      <c r="DF10" s="648"/>
      <c r="DG10" s="648"/>
      <c r="DH10" s="648"/>
      <c r="DI10" s="648"/>
      <c r="DJ10" s="648"/>
      <c r="DK10" s="648"/>
      <c r="DL10" s="648"/>
      <c r="DM10" s="648"/>
      <c r="DN10" s="648"/>
      <c r="DO10" s="648"/>
      <c r="DP10" s="649"/>
      <c r="DQ10" s="656">
        <v>13810</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648826</v>
      </c>
      <c r="S11" s="648"/>
      <c r="T11" s="648"/>
      <c r="U11" s="648"/>
      <c r="V11" s="648"/>
      <c r="W11" s="648"/>
      <c r="X11" s="648"/>
      <c r="Y11" s="649"/>
      <c r="Z11" s="652">
        <v>2</v>
      </c>
      <c r="AA11" s="653"/>
      <c r="AB11" s="653"/>
      <c r="AC11" s="665"/>
      <c r="AD11" s="656">
        <v>648826</v>
      </c>
      <c r="AE11" s="648"/>
      <c r="AF11" s="648"/>
      <c r="AG11" s="648"/>
      <c r="AH11" s="648"/>
      <c r="AI11" s="648"/>
      <c r="AJ11" s="648"/>
      <c r="AK11" s="649"/>
      <c r="AL11" s="652">
        <v>4.2</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111428</v>
      </c>
      <c r="BH11" s="648"/>
      <c r="BI11" s="648"/>
      <c r="BJ11" s="648"/>
      <c r="BK11" s="648"/>
      <c r="BL11" s="648"/>
      <c r="BM11" s="648"/>
      <c r="BN11" s="649"/>
      <c r="BO11" s="650">
        <v>3.2</v>
      </c>
      <c r="BP11" s="650"/>
      <c r="BQ11" s="650"/>
      <c r="BR11" s="650"/>
      <c r="BS11" s="656">
        <v>23379</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1040783</v>
      </c>
      <c r="CS11" s="648"/>
      <c r="CT11" s="648"/>
      <c r="CU11" s="648"/>
      <c r="CV11" s="648"/>
      <c r="CW11" s="648"/>
      <c r="CX11" s="648"/>
      <c r="CY11" s="649"/>
      <c r="CZ11" s="650">
        <v>3.4</v>
      </c>
      <c r="DA11" s="650"/>
      <c r="DB11" s="650"/>
      <c r="DC11" s="650"/>
      <c r="DD11" s="656">
        <v>160771</v>
      </c>
      <c r="DE11" s="648"/>
      <c r="DF11" s="648"/>
      <c r="DG11" s="648"/>
      <c r="DH11" s="648"/>
      <c r="DI11" s="648"/>
      <c r="DJ11" s="648"/>
      <c r="DK11" s="648"/>
      <c r="DL11" s="648"/>
      <c r="DM11" s="648"/>
      <c r="DN11" s="648"/>
      <c r="DO11" s="648"/>
      <c r="DP11" s="649"/>
      <c r="DQ11" s="656">
        <v>548726</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233</v>
      </c>
      <c r="S12" s="648"/>
      <c r="T12" s="648"/>
      <c r="U12" s="648"/>
      <c r="V12" s="648"/>
      <c r="W12" s="648"/>
      <c r="X12" s="648"/>
      <c r="Y12" s="649"/>
      <c r="Z12" s="650" t="s">
        <v>138</v>
      </c>
      <c r="AA12" s="650"/>
      <c r="AB12" s="650"/>
      <c r="AC12" s="650"/>
      <c r="AD12" s="651" t="s">
        <v>233</v>
      </c>
      <c r="AE12" s="651"/>
      <c r="AF12" s="651"/>
      <c r="AG12" s="651"/>
      <c r="AH12" s="651"/>
      <c r="AI12" s="651"/>
      <c r="AJ12" s="651"/>
      <c r="AK12" s="651"/>
      <c r="AL12" s="652" t="s">
        <v>233</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1789430</v>
      </c>
      <c r="BH12" s="648"/>
      <c r="BI12" s="648"/>
      <c r="BJ12" s="648"/>
      <c r="BK12" s="648"/>
      <c r="BL12" s="648"/>
      <c r="BM12" s="648"/>
      <c r="BN12" s="649"/>
      <c r="BO12" s="650">
        <v>51.6</v>
      </c>
      <c r="BP12" s="650"/>
      <c r="BQ12" s="650"/>
      <c r="BR12" s="650"/>
      <c r="BS12" s="656" t="s">
        <v>233</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1085919</v>
      </c>
      <c r="CS12" s="648"/>
      <c r="CT12" s="648"/>
      <c r="CU12" s="648"/>
      <c r="CV12" s="648"/>
      <c r="CW12" s="648"/>
      <c r="CX12" s="648"/>
      <c r="CY12" s="649"/>
      <c r="CZ12" s="650">
        <v>3.6</v>
      </c>
      <c r="DA12" s="650"/>
      <c r="DB12" s="650"/>
      <c r="DC12" s="650"/>
      <c r="DD12" s="656">
        <v>479611</v>
      </c>
      <c r="DE12" s="648"/>
      <c r="DF12" s="648"/>
      <c r="DG12" s="648"/>
      <c r="DH12" s="648"/>
      <c r="DI12" s="648"/>
      <c r="DJ12" s="648"/>
      <c r="DK12" s="648"/>
      <c r="DL12" s="648"/>
      <c r="DM12" s="648"/>
      <c r="DN12" s="648"/>
      <c r="DO12" s="648"/>
      <c r="DP12" s="649"/>
      <c r="DQ12" s="656">
        <v>290514</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233</v>
      </c>
      <c r="S13" s="648"/>
      <c r="T13" s="648"/>
      <c r="U13" s="648"/>
      <c r="V13" s="648"/>
      <c r="W13" s="648"/>
      <c r="X13" s="648"/>
      <c r="Y13" s="649"/>
      <c r="Z13" s="650" t="s">
        <v>138</v>
      </c>
      <c r="AA13" s="650"/>
      <c r="AB13" s="650"/>
      <c r="AC13" s="650"/>
      <c r="AD13" s="651" t="s">
        <v>233</v>
      </c>
      <c r="AE13" s="651"/>
      <c r="AF13" s="651"/>
      <c r="AG13" s="651"/>
      <c r="AH13" s="651"/>
      <c r="AI13" s="651"/>
      <c r="AJ13" s="651"/>
      <c r="AK13" s="651"/>
      <c r="AL13" s="652" t="s">
        <v>233</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1567333</v>
      </c>
      <c r="BH13" s="648"/>
      <c r="BI13" s="648"/>
      <c r="BJ13" s="648"/>
      <c r="BK13" s="648"/>
      <c r="BL13" s="648"/>
      <c r="BM13" s="648"/>
      <c r="BN13" s="649"/>
      <c r="BO13" s="650">
        <v>45.2</v>
      </c>
      <c r="BP13" s="650"/>
      <c r="BQ13" s="650"/>
      <c r="BR13" s="650"/>
      <c r="BS13" s="656" t="s">
        <v>233</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2297763</v>
      </c>
      <c r="CS13" s="648"/>
      <c r="CT13" s="648"/>
      <c r="CU13" s="648"/>
      <c r="CV13" s="648"/>
      <c r="CW13" s="648"/>
      <c r="CX13" s="648"/>
      <c r="CY13" s="649"/>
      <c r="CZ13" s="650">
        <v>7.6</v>
      </c>
      <c r="DA13" s="650"/>
      <c r="DB13" s="650"/>
      <c r="DC13" s="650"/>
      <c r="DD13" s="656">
        <v>475294</v>
      </c>
      <c r="DE13" s="648"/>
      <c r="DF13" s="648"/>
      <c r="DG13" s="648"/>
      <c r="DH13" s="648"/>
      <c r="DI13" s="648"/>
      <c r="DJ13" s="648"/>
      <c r="DK13" s="648"/>
      <c r="DL13" s="648"/>
      <c r="DM13" s="648"/>
      <c r="DN13" s="648"/>
      <c r="DO13" s="648"/>
      <c r="DP13" s="649"/>
      <c r="DQ13" s="656">
        <v>1808686</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233</v>
      </c>
      <c r="S14" s="648"/>
      <c r="T14" s="648"/>
      <c r="U14" s="648"/>
      <c r="V14" s="648"/>
      <c r="W14" s="648"/>
      <c r="X14" s="648"/>
      <c r="Y14" s="649"/>
      <c r="Z14" s="650" t="s">
        <v>138</v>
      </c>
      <c r="AA14" s="650"/>
      <c r="AB14" s="650"/>
      <c r="AC14" s="650"/>
      <c r="AD14" s="651" t="s">
        <v>233</v>
      </c>
      <c r="AE14" s="651"/>
      <c r="AF14" s="651"/>
      <c r="AG14" s="651"/>
      <c r="AH14" s="651"/>
      <c r="AI14" s="651"/>
      <c r="AJ14" s="651"/>
      <c r="AK14" s="651"/>
      <c r="AL14" s="652" t="s">
        <v>233</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125386</v>
      </c>
      <c r="BH14" s="648"/>
      <c r="BI14" s="648"/>
      <c r="BJ14" s="648"/>
      <c r="BK14" s="648"/>
      <c r="BL14" s="648"/>
      <c r="BM14" s="648"/>
      <c r="BN14" s="649"/>
      <c r="BO14" s="650">
        <v>3.6</v>
      </c>
      <c r="BP14" s="650"/>
      <c r="BQ14" s="650"/>
      <c r="BR14" s="650"/>
      <c r="BS14" s="656" t="s">
        <v>138</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976592</v>
      </c>
      <c r="CS14" s="648"/>
      <c r="CT14" s="648"/>
      <c r="CU14" s="648"/>
      <c r="CV14" s="648"/>
      <c r="CW14" s="648"/>
      <c r="CX14" s="648"/>
      <c r="CY14" s="649"/>
      <c r="CZ14" s="650">
        <v>3.2</v>
      </c>
      <c r="DA14" s="650"/>
      <c r="DB14" s="650"/>
      <c r="DC14" s="650"/>
      <c r="DD14" s="656">
        <v>230664</v>
      </c>
      <c r="DE14" s="648"/>
      <c r="DF14" s="648"/>
      <c r="DG14" s="648"/>
      <c r="DH14" s="648"/>
      <c r="DI14" s="648"/>
      <c r="DJ14" s="648"/>
      <c r="DK14" s="648"/>
      <c r="DL14" s="648"/>
      <c r="DM14" s="648"/>
      <c r="DN14" s="648"/>
      <c r="DO14" s="648"/>
      <c r="DP14" s="649"/>
      <c r="DQ14" s="656">
        <v>731600</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233</v>
      </c>
      <c r="S15" s="648"/>
      <c r="T15" s="648"/>
      <c r="U15" s="648"/>
      <c r="V15" s="648"/>
      <c r="W15" s="648"/>
      <c r="X15" s="648"/>
      <c r="Y15" s="649"/>
      <c r="Z15" s="650" t="s">
        <v>233</v>
      </c>
      <c r="AA15" s="650"/>
      <c r="AB15" s="650"/>
      <c r="AC15" s="650"/>
      <c r="AD15" s="651" t="s">
        <v>233</v>
      </c>
      <c r="AE15" s="651"/>
      <c r="AF15" s="651"/>
      <c r="AG15" s="651"/>
      <c r="AH15" s="651"/>
      <c r="AI15" s="651"/>
      <c r="AJ15" s="651"/>
      <c r="AK15" s="651"/>
      <c r="AL15" s="652" t="s">
        <v>233</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146562</v>
      </c>
      <c r="BH15" s="648"/>
      <c r="BI15" s="648"/>
      <c r="BJ15" s="648"/>
      <c r="BK15" s="648"/>
      <c r="BL15" s="648"/>
      <c r="BM15" s="648"/>
      <c r="BN15" s="649"/>
      <c r="BO15" s="650">
        <v>4.2</v>
      </c>
      <c r="BP15" s="650"/>
      <c r="BQ15" s="650"/>
      <c r="BR15" s="650"/>
      <c r="BS15" s="656" t="s">
        <v>138</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5500686</v>
      </c>
      <c r="CS15" s="648"/>
      <c r="CT15" s="648"/>
      <c r="CU15" s="648"/>
      <c r="CV15" s="648"/>
      <c r="CW15" s="648"/>
      <c r="CX15" s="648"/>
      <c r="CY15" s="649"/>
      <c r="CZ15" s="650">
        <v>18.100000000000001</v>
      </c>
      <c r="DA15" s="650"/>
      <c r="DB15" s="650"/>
      <c r="DC15" s="650"/>
      <c r="DD15" s="656">
        <v>2269879</v>
      </c>
      <c r="DE15" s="648"/>
      <c r="DF15" s="648"/>
      <c r="DG15" s="648"/>
      <c r="DH15" s="648"/>
      <c r="DI15" s="648"/>
      <c r="DJ15" s="648"/>
      <c r="DK15" s="648"/>
      <c r="DL15" s="648"/>
      <c r="DM15" s="648"/>
      <c r="DN15" s="648"/>
      <c r="DO15" s="648"/>
      <c r="DP15" s="649"/>
      <c r="DQ15" s="656">
        <v>2405007</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23743</v>
      </c>
      <c r="S16" s="648"/>
      <c r="T16" s="648"/>
      <c r="U16" s="648"/>
      <c r="V16" s="648"/>
      <c r="W16" s="648"/>
      <c r="X16" s="648"/>
      <c r="Y16" s="649"/>
      <c r="Z16" s="650">
        <v>0.1</v>
      </c>
      <c r="AA16" s="650"/>
      <c r="AB16" s="650"/>
      <c r="AC16" s="650"/>
      <c r="AD16" s="651">
        <v>23743</v>
      </c>
      <c r="AE16" s="651"/>
      <c r="AF16" s="651"/>
      <c r="AG16" s="651"/>
      <c r="AH16" s="651"/>
      <c r="AI16" s="651"/>
      <c r="AJ16" s="651"/>
      <c r="AK16" s="651"/>
      <c r="AL16" s="652">
        <v>0.2</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v>2953</v>
      </c>
      <c r="BH16" s="648"/>
      <c r="BI16" s="648"/>
      <c r="BJ16" s="648"/>
      <c r="BK16" s="648"/>
      <c r="BL16" s="648"/>
      <c r="BM16" s="648"/>
      <c r="BN16" s="649"/>
      <c r="BO16" s="650">
        <v>0.1</v>
      </c>
      <c r="BP16" s="650"/>
      <c r="BQ16" s="650"/>
      <c r="BR16" s="650"/>
      <c r="BS16" s="656" t="s">
        <v>233</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1583885</v>
      </c>
      <c r="CS16" s="648"/>
      <c r="CT16" s="648"/>
      <c r="CU16" s="648"/>
      <c r="CV16" s="648"/>
      <c r="CW16" s="648"/>
      <c r="CX16" s="648"/>
      <c r="CY16" s="649"/>
      <c r="CZ16" s="650">
        <v>5.2</v>
      </c>
      <c r="DA16" s="650"/>
      <c r="DB16" s="650"/>
      <c r="DC16" s="650"/>
      <c r="DD16" s="656" t="s">
        <v>233</v>
      </c>
      <c r="DE16" s="648"/>
      <c r="DF16" s="648"/>
      <c r="DG16" s="648"/>
      <c r="DH16" s="648"/>
      <c r="DI16" s="648"/>
      <c r="DJ16" s="648"/>
      <c r="DK16" s="648"/>
      <c r="DL16" s="648"/>
      <c r="DM16" s="648"/>
      <c r="DN16" s="648"/>
      <c r="DO16" s="648"/>
      <c r="DP16" s="649"/>
      <c r="DQ16" s="656">
        <v>184263</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15252</v>
      </c>
      <c r="S17" s="648"/>
      <c r="T17" s="648"/>
      <c r="U17" s="648"/>
      <c r="V17" s="648"/>
      <c r="W17" s="648"/>
      <c r="X17" s="648"/>
      <c r="Y17" s="649"/>
      <c r="Z17" s="650">
        <v>0</v>
      </c>
      <c r="AA17" s="650"/>
      <c r="AB17" s="650"/>
      <c r="AC17" s="650"/>
      <c r="AD17" s="651">
        <v>15252</v>
      </c>
      <c r="AE17" s="651"/>
      <c r="AF17" s="651"/>
      <c r="AG17" s="651"/>
      <c r="AH17" s="651"/>
      <c r="AI17" s="651"/>
      <c r="AJ17" s="651"/>
      <c r="AK17" s="651"/>
      <c r="AL17" s="652">
        <v>0.1</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233</v>
      </c>
      <c r="BH17" s="648"/>
      <c r="BI17" s="648"/>
      <c r="BJ17" s="648"/>
      <c r="BK17" s="648"/>
      <c r="BL17" s="648"/>
      <c r="BM17" s="648"/>
      <c r="BN17" s="649"/>
      <c r="BO17" s="650" t="s">
        <v>233</v>
      </c>
      <c r="BP17" s="650"/>
      <c r="BQ17" s="650"/>
      <c r="BR17" s="650"/>
      <c r="BS17" s="656" t="s">
        <v>233</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4052153</v>
      </c>
      <c r="CS17" s="648"/>
      <c r="CT17" s="648"/>
      <c r="CU17" s="648"/>
      <c r="CV17" s="648"/>
      <c r="CW17" s="648"/>
      <c r="CX17" s="648"/>
      <c r="CY17" s="649"/>
      <c r="CZ17" s="650">
        <v>13.4</v>
      </c>
      <c r="DA17" s="650"/>
      <c r="DB17" s="650"/>
      <c r="DC17" s="650"/>
      <c r="DD17" s="656" t="s">
        <v>233</v>
      </c>
      <c r="DE17" s="648"/>
      <c r="DF17" s="648"/>
      <c r="DG17" s="648"/>
      <c r="DH17" s="648"/>
      <c r="DI17" s="648"/>
      <c r="DJ17" s="648"/>
      <c r="DK17" s="648"/>
      <c r="DL17" s="648"/>
      <c r="DM17" s="648"/>
      <c r="DN17" s="648"/>
      <c r="DO17" s="648"/>
      <c r="DP17" s="649"/>
      <c r="DQ17" s="656">
        <v>3975419</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24772</v>
      </c>
      <c r="S18" s="648"/>
      <c r="T18" s="648"/>
      <c r="U18" s="648"/>
      <c r="V18" s="648"/>
      <c r="W18" s="648"/>
      <c r="X18" s="648"/>
      <c r="Y18" s="649"/>
      <c r="Z18" s="650">
        <v>0.1</v>
      </c>
      <c r="AA18" s="650"/>
      <c r="AB18" s="650"/>
      <c r="AC18" s="650"/>
      <c r="AD18" s="651">
        <v>24772</v>
      </c>
      <c r="AE18" s="651"/>
      <c r="AF18" s="651"/>
      <c r="AG18" s="651"/>
      <c r="AH18" s="651"/>
      <c r="AI18" s="651"/>
      <c r="AJ18" s="651"/>
      <c r="AK18" s="651"/>
      <c r="AL18" s="652">
        <v>0.2</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138</v>
      </c>
      <c r="BH18" s="648"/>
      <c r="BI18" s="648"/>
      <c r="BJ18" s="648"/>
      <c r="BK18" s="648"/>
      <c r="BL18" s="648"/>
      <c r="BM18" s="648"/>
      <c r="BN18" s="649"/>
      <c r="BO18" s="650" t="s">
        <v>233</v>
      </c>
      <c r="BP18" s="650"/>
      <c r="BQ18" s="650"/>
      <c r="BR18" s="650"/>
      <c r="BS18" s="656" t="s">
        <v>233</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233</v>
      </c>
      <c r="CS18" s="648"/>
      <c r="CT18" s="648"/>
      <c r="CU18" s="648"/>
      <c r="CV18" s="648"/>
      <c r="CW18" s="648"/>
      <c r="CX18" s="648"/>
      <c r="CY18" s="649"/>
      <c r="CZ18" s="650" t="s">
        <v>138</v>
      </c>
      <c r="DA18" s="650"/>
      <c r="DB18" s="650"/>
      <c r="DC18" s="650"/>
      <c r="DD18" s="656" t="s">
        <v>233</v>
      </c>
      <c r="DE18" s="648"/>
      <c r="DF18" s="648"/>
      <c r="DG18" s="648"/>
      <c r="DH18" s="648"/>
      <c r="DI18" s="648"/>
      <c r="DJ18" s="648"/>
      <c r="DK18" s="648"/>
      <c r="DL18" s="648"/>
      <c r="DM18" s="648"/>
      <c r="DN18" s="648"/>
      <c r="DO18" s="648"/>
      <c r="DP18" s="649"/>
      <c r="DQ18" s="656" t="s">
        <v>233</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11199</v>
      </c>
      <c r="S19" s="648"/>
      <c r="T19" s="648"/>
      <c r="U19" s="648"/>
      <c r="V19" s="648"/>
      <c r="W19" s="648"/>
      <c r="X19" s="648"/>
      <c r="Y19" s="649"/>
      <c r="Z19" s="650">
        <v>0</v>
      </c>
      <c r="AA19" s="650"/>
      <c r="AB19" s="650"/>
      <c r="AC19" s="650"/>
      <c r="AD19" s="651">
        <v>11199</v>
      </c>
      <c r="AE19" s="651"/>
      <c r="AF19" s="651"/>
      <c r="AG19" s="651"/>
      <c r="AH19" s="651"/>
      <c r="AI19" s="651"/>
      <c r="AJ19" s="651"/>
      <c r="AK19" s="651"/>
      <c r="AL19" s="652">
        <v>0.1</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91814</v>
      </c>
      <c r="BH19" s="648"/>
      <c r="BI19" s="648"/>
      <c r="BJ19" s="648"/>
      <c r="BK19" s="648"/>
      <c r="BL19" s="648"/>
      <c r="BM19" s="648"/>
      <c r="BN19" s="649"/>
      <c r="BO19" s="650">
        <v>2.6</v>
      </c>
      <c r="BP19" s="650"/>
      <c r="BQ19" s="650"/>
      <c r="BR19" s="650"/>
      <c r="BS19" s="656" t="s">
        <v>233</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138</v>
      </c>
      <c r="CS19" s="648"/>
      <c r="CT19" s="648"/>
      <c r="CU19" s="648"/>
      <c r="CV19" s="648"/>
      <c r="CW19" s="648"/>
      <c r="CX19" s="648"/>
      <c r="CY19" s="649"/>
      <c r="CZ19" s="650" t="s">
        <v>233</v>
      </c>
      <c r="DA19" s="650"/>
      <c r="DB19" s="650"/>
      <c r="DC19" s="650"/>
      <c r="DD19" s="656" t="s">
        <v>138</v>
      </c>
      <c r="DE19" s="648"/>
      <c r="DF19" s="648"/>
      <c r="DG19" s="648"/>
      <c r="DH19" s="648"/>
      <c r="DI19" s="648"/>
      <c r="DJ19" s="648"/>
      <c r="DK19" s="648"/>
      <c r="DL19" s="648"/>
      <c r="DM19" s="648"/>
      <c r="DN19" s="648"/>
      <c r="DO19" s="648"/>
      <c r="DP19" s="649"/>
      <c r="DQ19" s="656" t="s">
        <v>233</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11357</v>
      </c>
      <c r="S20" s="648"/>
      <c r="T20" s="648"/>
      <c r="U20" s="648"/>
      <c r="V20" s="648"/>
      <c r="W20" s="648"/>
      <c r="X20" s="648"/>
      <c r="Y20" s="649"/>
      <c r="Z20" s="650">
        <v>0</v>
      </c>
      <c r="AA20" s="650"/>
      <c r="AB20" s="650"/>
      <c r="AC20" s="650"/>
      <c r="AD20" s="651">
        <v>11357</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91814</v>
      </c>
      <c r="BH20" s="648"/>
      <c r="BI20" s="648"/>
      <c r="BJ20" s="648"/>
      <c r="BK20" s="648"/>
      <c r="BL20" s="648"/>
      <c r="BM20" s="648"/>
      <c r="BN20" s="649"/>
      <c r="BO20" s="650">
        <v>2.6</v>
      </c>
      <c r="BP20" s="650"/>
      <c r="BQ20" s="650"/>
      <c r="BR20" s="650"/>
      <c r="BS20" s="656" t="s">
        <v>233</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30322066</v>
      </c>
      <c r="CS20" s="648"/>
      <c r="CT20" s="648"/>
      <c r="CU20" s="648"/>
      <c r="CV20" s="648"/>
      <c r="CW20" s="648"/>
      <c r="CX20" s="648"/>
      <c r="CY20" s="649"/>
      <c r="CZ20" s="650">
        <v>100</v>
      </c>
      <c r="DA20" s="650"/>
      <c r="DB20" s="650"/>
      <c r="DC20" s="650"/>
      <c r="DD20" s="656">
        <v>4402124</v>
      </c>
      <c r="DE20" s="648"/>
      <c r="DF20" s="648"/>
      <c r="DG20" s="648"/>
      <c r="DH20" s="648"/>
      <c r="DI20" s="648"/>
      <c r="DJ20" s="648"/>
      <c r="DK20" s="648"/>
      <c r="DL20" s="648"/>
      <c r="DM20" s="648"/>
      <c r="DN20" s="648"/>
      <c r="DO20" s="648"/>
      <c r="DP20" s="649"/>
      <c r="DQ20" s="656">
        <v>17381779</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2216</v>
      </c>
      <c r="S21" s="648"/>
      <c r="T21" s="648"/>
      <c r="U21" s="648"/>
      <c r="V21" s="648"/>
      <c r="W21" s="648"/>
      <c r="X21" s="648"/>
      <c r="Y21" s="649"/>
      <c r="Z21" s="650">
        <v>0</v>
      </c>
      <c r="AA21" s="650"/>
      <c r="AB21" s="650"/>
      <c r="AC21" s="650"/>
      <c r="AD21" s="651">
        <v>2216</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1931</v>
      </c>
      <c r="BH21" s="648"/>
      <c r="BI21" s="648"/>
      <c r="BJ21" s="648"/>
      <c r="BK21" s="648"/>
      <c r="BL21" s="648"/>
      <c r="BM21" s="648"/>
      <c r="BN21" s="649"/>
      <c r="BO21" s="650">
        <v>0.1</v>
      </c>
      <c r="BP21" s="650"/>
      <c r="BQ21" s="650"/>
      <c r="BR21" s="650"/>
      <c r="BS21" s="656" t="s">
        <v>233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12034417</v>
      </c>
      <c r="S22" s="648"/>
      <c r="T22" s="648"/>
      <c r="U22" s="648"/>
      <c r="V22" s="648"/>
      <c r="W22" s="648"/>
      <c r="X22" s="648"/>
      <c r="Y22" s="649"/>
      <c r="Z22" s="650">
        <v>36.9</v>
      </c>
      <c r="AA22" s="650"/>
      <c r="AB22" s="650"/>
      <c r="AC22" s="650"/>
      <c r="AD22" s="651">
        <v>10764069</v>
      </c>
      <c r="AE22" s="651"/>
      <c r="AF22" s="651"/>
      <c r="AG22" s="651"/>
      <c r="AH22" s="651"/>
      <c r="AI22" s="651"/>
      <c r="AJ22" s="651"/>
      <c r="AK22" s="651"/>
      <c r="AL22" s="652">
        <v>70.099999999999994</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233</v>
      </c>
      <c r="BH22" s="648"/>
      <c r="BI22" s="648"/>
      <c r="BJ22" s="648"/>
      <c r="BK22" s="648"/>
      <c r="BL22" s="648"/>
      <c r="BM22" s="648"/>
      <c r="BN22" s="649"/>
      <c r="BO22" s="650" t="s">
        <v>233</v>
      </c>
      <c r="BP22" s="650"/>
      <c r="BQ22" s="650"/>
      <c r="BR22" s="650"/>
      <c r="BS22" s="656" t="s">
        <v>233</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10764069</v>
      </c>
      <c r="S23" s="648"/>
      <c r="T23" s="648"/>
      <c r="U23" s="648"/>
      <c r="V23" s="648"/>
      <c r="W23" s="648"/>
      <c r="X23" s="648"/>
      <c r="Y23" s="649"/>
      <c r="Z23" s="650">
        <v>33</v>
      </c>
      <c r="AA23" s="650"/>
      <c r="AB23" s="650"/>
      <c r="AC23" s="650"/>
      <c r="AD23" s="651">
        <v>10764069</v>
      </c>
      <c r="AE23" s="651"/>
      <c r="AF23" s="651"/>
      <c r="AG23" s="651"/>
      <c r="AH23" s="651"/>
      <c r="AI23" s="651"/>
      <c r="AJ23" s="651"/>
      <c r="AK23" s="651"/>
      <c r="AL23" s="652">
        <v>70.099999999999994</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89883</v>
      </c>
      <c r="BH23" s="648"/>
      <c r="BI23" s="648"/>
      <c r="BJ23" s="648"/>
      <c r="BK23" s="648"/>
      <c r="BL23" s="648"/>
      <c r="BM23" s="648"/>
      <c r="BN23" s="649"/>
      <c r="BO23" s="650">
        <v>2.6</v>
      </c>
      <c r="BP23" s="650"/>
      <c r="BQ23" s="650"/>
      <c r="BR23" s="650"/>
      <c r="BS23" s="656" t="s">
        <v>233</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1270348</v>
      </c>
      <c r="S24" s="648"/>
      <c r="T24" s="648"/>
      <c r="U24" s="648"/>
      <c r="V24" s="648"/>
      <c r="W24" s="648"/>
      <c r="X24" s="648"/>
      <c r="Y24" s="649"/>
      <c r="Z24" s="650">
        <v>3.9</v>
      </c>
      <c r="AA24" s="650"/>
      <c r="AB24" s="650"/>
      <c r="AC24" s="650"/>
      <c r="AD24" s="651" t="s">
        <v>233</v>
      </c>
      <c r="AE24" s="651"/>
      <c r="AF24" s="651"/>
      <c r="AG24" s="651"/>
      <c r="AH24" s="651"/>
      <c r="AI24" s="651"/>
      <c r="AJ24" s="651"/>
      <c r="AK24" s="651"/>
      <c r="AL24" s="652" t="s">
        <v>138</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233</v>
      </c>
      <c r="BH24" s="648"/>
      <c r="BI24" s="648"/>
      <c r="BJ24" s="648"/>
      <c r="BK24" s="648"/>
      <c r="BL24" s="648"/>
      <c r="BM24" s="648"/>
      <c r="BN24" s="649"/>
      <c r="BO24" s="650" t="s">
        <v>233</v>
      </c>
      <c r="BP24" s="650"/>
      <c r="BQ24" s="650"/>
      <c r="BR24" s="650"/>
      <c r="BS24" s="656" t="s">
        <v>233</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10340937</v>
      </c>
      <c r="CS24" s="637"/>
      <c r="CT24" s="637"/>
      <c r="CU24" s="637"/>
      <c r="CV24" s="637"/>
      <c r="CW24" s="637"/>
      <c r="CX24" s="637"/>
      <c r="CY24" s="638"/>
      <c r="CZ24" s="641">
        <v>34.1</v>
      </c>
      <c r="DA24" s="642"/>
      <c r="DB24" s="642"/>
      <c r="DC24" s="661"/>
      <c r="DD24" s="681">
        <v>8719584</v>
      </c>
      <c r="DE24" s="637"/>
      <c r="DF24" s="637"/>
      <c r="DG24" s="637"/>
      <c r="DH24" s="637"/>
      <c r="DI24" s="637"/>
      <c r="DJ24" s="637"/>
      <c r="DK24" s="638"/>
      <c r="DL24" s="681">
        <v>8235928</v>
      </c>
      <c r="DM24" s="637"/>
      <c r="DN24" s="637"/>
      <c r="DO24" s="637"/>
      <c r="DP24" s="637"/>
      <c r="DQ24" s="637"/>
      <c r="DR24" s="637"/>
      <c r="DS24" s="637"/>
      <c r="DT24" s="637"/>
      <c r="DU24" s="637"/>
      <c r="DV24" s="638"/>
      <c r="DW24" s="641">
        <v>52</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233</v>
      </c>
      <c r="S25" s="648"/>
      <c r="T25" s="648"/>
      <c r="U25" s="648"/>
      <c r="V25" s="648"/>
      <c r="W25" s="648"/>
      <c r="X25" s="648"/>
      <c r="Y25" s="649"/>
      <c r="Z25" s="650" t="s">
        <v>233</v>
      </c>
      <c r="AA25" s="650"/>
      <c r="AB25" s="650"/>
      <c r="AC25" s="650"/>
      <c r="AD25" s="651" t="s">
        <v>233</v>
      </c>
      <c r="AE25" s="651"/>
      <c r="AF25" s="651"/>
      <c r="AG25" s="651"/>
      <c r="AH25" s="651"/>
      <c r="AI25" s="651"/>
      <c r="AJ25" s="651"/>
      <c r="AK25" s="651"/>
      <c r="AL25" s="652" t="s">
        <v>233</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233</v>
      </c>
      <c r="BH25" s="648"/>
      <c r="BI25" s="648"/>
      <c r="BJ25" s="648"/>
      <c r="BK25" s="648"/>
      <c r="BL25" s="648"/>
      <c r="BM25" s="648"/>
      <c r="BN25" s="649"/>
      <c r="BO25" s="650" t="s">
        <v>138</v>
      </c>
      <c r="BP25" s="650"/>
      <c r="BQ25" s="650"/>
      <c r="BR25" s="650"/>
      <c r="BS25" s="656" t="s">
        <v>138</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4236038</v>
      </c>
      <c r="CS25" s="684"/>
      <c r="CT25" s="684"/>
      <c r="CU25" s="684"/>
      <c r="CV25" s="684"/>
      <c r="CW25" s="684"/>
      <c r="CX25" s="684"/>
      <c r="CY25" s="685"/>
      <c r="CZ25" s="652">
        <v>14</v>
      </c>
      <c r="DA25" s="682"/>
      <c r="DB25" s="682"/>
      <c r="DC25" s="686"/>
      <c r="DD25" s="656">
        <v>4076130</v>
      </c>
      <c r="DE25" s="684"/>
      <c r="DF25" s="684"/>
      <c r="DG25" s="684"/>
      <c r="DH25" s="684"/>
      <c r="DI25" s="684"/>
      <c r="DJ25" s="684"/>
      <c r="DK25" s="685"/>
      <c r="DL25" s="656">
        <v>3960806</v>
      </c>
      <c r="DM25" s="684"/>
      <c r="DN25" s="684"/>
      <c r="DO25" s="684"/>
      <c r="DP25" s="684"/>
      <c r="DQ25" s="684"/>
      <c r="DR25" s="684"/>
      <c r="DS25" s="684"/>
      <c r="DT25" s="684"/>
      <c r="DU25" s="684"/>
      <c r="DV25" s="685"/>
      <c r="DW25" s="652">
        <v>25</v>
      </c>
      <c r="DX25" s="682"/>
      <c r="DY25" s="682"/>
      <c r="DZ25" s="682"/>
      <c r="EA25" s="682"/>
      <c r="EB25" s="682"/>
      <c r="EC25" s="683"/>
    </row>
    <row r="26" spans="2:133" ht="11.25" customHeight="1" x14ac:dyDescent="0.15">
      <c r="B26" s="644" t="s">
        <v>294</v>
      </c>
      <c r="C26" s="645"/>
      <c r="D26" s="645"/>
      <c r="E26" s="645"/>
      <c r="F26" s="645"/>
      <c r="G26" s="645"/>
      <c r="H26" s="645"/>
      <c r="I26" s="645"/>
      <c r="J26" s="645"/>
      <c r="K26" s="645"/>
      <c r="L26" s="645"/>
      <c r="M26" s="645"/>
      <c r="N26" s="645"/>
      <c r="O26" s="645"/>
      <c r="P26" s="645"/>
      <c r="Q26" s="646"/>
      <c r="R26" s="647">
        <v>16636316</v>
      </c>
      <c r="S26" s="648"/>
      <c r="T26" s="648"/>
      <c r="U26" s="648"/>
      <c r="V26" s="648"/>
      <c r="W26" s="648"/>
      <c r="X26" s="648"/>
      <c r="Y26" s="649"/>
      <c r="Z26" s="650">
        <v>51</v>
      </c>
      <c r="AA26" s="650"/>
      <c r="AB26" s="650"/>
      <c r="AC26" s="650"/>
      <c r="AD26" s="651">
        <v>15276085</v>
      </c>
      <c r="AE26" s="651"/>
      <c r="AF26" s="651"/>
      <c r="AG26" s="651"/>
      <c r="AH26" s="651"/>
      <c r="AI26" s="651"/>
      <c r="AJ26" s="651"/>
      <c r="AK26" s="651"/>
      <c r="AL26" s="652">
        <v>99.5</v>
      </c>
      <c r="AM26" s="653"/>
      <c r="AN26" s="653"/>
      <c r="AO26" s="654"/>
      <c r="AP26" s="666" t="s">
        <v>295</v>
      </c>
      <c r="AQ26" s="693"/>
      <c r="AR26" s="693"/>
      <c r="AS26" s="693"/>
      <c r="AT26" s="693"/>
      <c r="AU26" s="693"/>
      <c r="AV26" s="693"/>
      <c r="AW26" s="693"/>
      <c r="AX26" s="693"/>
      <c r="AY26" s="693"/>
      <c r="AZ26" s="693"/>
      <c r="BA26" s="693"/>
      <c r="BB26" s="693"/>
      <c r="BC26" s="693"/>
      <c r="BD26" s="693"/>
      <c r="BE26" s="693"/>
      <c r="BF26" s="668"/>
      <c r="BG26" s="647" t="s">
        <v>138</v>
      </c>
      <c r="BH26" s="648"/>
      <c r="BI26" s="648"/>
      <c r="BJ26" s="648"/>
      <c r="BK26" s="648"/>
      <c r="BL26" s="648"/>
      <c r="BM26" s="648"/>
      <c r="BN26" s="649"/>
      <c r="BO26" s="650" t="s">
        <v>233</v>
      </c>
      <c r="BP26" s="650"/>
      <c r="BQ26" s="650"/>
      <c r="BR26" s="650"/>
      <c r="BS26" s="656" t="s">
        <v>233</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2499009</v>
      </c>
      <c r="CS26" s="648"/>
      <c r="CT26" s="648"/>
      <c r="CU26" s="648"/>
      <c r="CV26" s="648"/>
      <c r="CW26" s="648"/>
      <c r="CX26" s="648"/>
      <c r="CY26" s="649"/>
      <c r="CZ26" s="652">
        <v>8.1999999999999993</v>
      </c>
      <c r="DA26" s="682"/>
      <c r="DB26" s="682"/>
      <c r="DC26" s="686"/>
      <c r="DD26" s="656">
        <v>2421417</v>
      </c>
      <c r="DE26" s="648"/>
      <c r="DF26" s="648"/>
      <c r="DG26" s="648"/>
      <c r="DH26" s="648"/>
      <c r="DI26" s="648"/>
      <c r="DJ26" s="648"/>
      <c r="DK26" s="649"/>
      <c r="DL26" s="656" t="s">
        <v>233</v>
      </c>
      <c r="DM26" s="648"/>
      <c r="DN26" s="648"/>
      <c r="DO26" s="648"/>
      <c r="DP26" s="648"/>
      <c r="DQ26" s="648"/>
      <c r="DR26" s="648"/>
      <c r="DS26" s="648"/>
      <c r="DT26" s="648"/>
      <c r="DU26" s="648"/>
      <c r="DV26" s="649"/>
      <c r="DW26" s="652" t="s">
        <v>233</v>
      </c>
      <c r="DX26" s="682"/>
      <c r="DY26" s="682"/>
      <c r="DZ26" s="682"/>
      <c r="EA26" s="682"/>
      <c r="EB26" s="682"/>
      <c r="EC26" s="683"/>
    </row>
    <row r="27" spans="2:133" ht="11.25" customHeight="1" x14ac:dyDescent="0.15">
      <c r="B27" s="644" t="s">
        <v>297</v>
      </c>
      <c r="C27" s="645"/>
      <c r="D27" s="645"/>
      <c r="E27" s="645"/>
      <c r="F27" s="645"/>
      <c r="G27" s="645"/>
      <c r="H27" s="645"/>
      <c r="I27" s="645"/>
      <c r="J27" s="645"/>
      <c r="K27" s="645"/>
      <c r="L27" s="645"/>
      <c r="M27" s="645"/>
      <c r="N27" s="645"/>
      <c r="O27" s="645"/>
      <c r="P27" s="645"/>
      <c r="Q27" s="646"/>
      <c r="R27" s="647">
        <v>5107</v>
      </c>
      <c r="S27" s="648"/>
      <c r="T27" s="648"/>
      <c r="U27" s="648"/>
      <c r="V27" s="648"/>
      <c r="W27" s="648"/>
      <c r="X27" s="648"/>
      <c r="Y27" s="649"/>
      <c r="Z27" s="650">
        <v>0</v>
      </c>
      <c r="AA27" s="650"/>
      <c r="AB27" s="650"/>
      <c r="AC27" s="650"/>
      <c r="AD27" s="651">
        <v>5107</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3466263</v>
      </c>
      <c r="BH27" s="648"/>
      <c r="BI27" s="648"/>
      <c r="BJ27" s="648"/>
      <c r="BK27" s="648"/>
      <c r="BL27" s="648"/>
      <c r="BM27" s="648"/>
      <c r="BN27" s="649"/>
      <c r="BO27" s="650">
        <v>100</v>
      </c>
      <c r="BP27" s="650"/>
      <c r="BQ27" s="650"/>
      <c r="BR27" s="650"/>
      <c r="BS27" s="656">
        <v>23379</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2052746</v>
      </c>
      <c r="CS27" s="684"/>
      <c r="CT27" s="684"/>
      <c r="CU27" s="684"/>
      <c r="CV27" s="684"/>
      <c r="CW27" s="684"/>
      <c r="CX27" s="684"/>
      <c r="CY27" s="685"/>
      <c r="CZ27" s="652">
        <v>6.8</v>
      </c>
      <c r="DA27" s="682"/>
      <c r="DB27" s="682"/>
      <c r="DC27" s="686"/>
      <c r="DD27" s="656">
        <v>668035</v>
      </c>
      <c r="DE27" s="684"/>
      <c r="DF27" s="684"/>
      <c r="DG27" s="684"/>
      <c r="DH27" s="684"/>
      <c r="DI27" s="684"/>
      <c r="DJ27" s="684"/>
      <c r="DK27" s="685"/>
      <c r="DL27" s="656">
        <v>664995</v>
      </c>
      <c r="DM27" s="684"/>
      <c r="DN27" s="684"/>
      <c r="DO27" s="684"/>
      <c r="DP27" s="684"/>
      <c r="DQ27" s="684"/>
      <c r="DR27" s="684"/>
      <c r="DS27" s="684"/>
      <c r="DT27" s="684"/>
      <c r="DU27" s="684"/>
      <c r="DV27" s="685"/>
      <c r="DW27" s="652">
        <v>4.2</v>
      </c>
      <c r="DX27" s="682"/>
      <c r="DY27" s="682"/>
      <c r="DZ27" s="682"/>
      <c r="EA27" s="682"/>
      <c r="EB27" s="682"/>
      <c r="EC27" s="683"/>
    </row>
    <row r="28" spans="2:133" ht="11.25" customHeight="1" x14ac:dyDescent="0.15">
      <c r="B28" s="644" t="s">
        <v>300</v>
      </c>
      <c r="C28" s="645"/>
      <c r="D28" s="645"/>
      <c r="E28" s="645"/>
      <c r="F28" s="645"/>
      <c r="G28" s="645"/>
      <c r="H28" s="645"/>
      <c r="I28" s="645"/>
      <c r="J28" s="645"/>
      <c r="K28" s="645"/>
      <c r="L28" s="645"/>
      <c r="M28" s="645"/>
      <c r="N28" s="645"/>
      <c r="O28" s="645"/>
      <c r="P28" s="645"/>
      <c r="Q28" s="646"/>
      <c r="R28" s="647">
        <v>73039</v>
      </c>
      <c r="S28" s="648"/>
      <c r="T28" s="648"/>
      <c r="U28" s="648"/>
      <c r="V28" s="648"/>
      <c r="W28" s="648"/>
      <c r="X28" s="648"/>
      <c r="Y28" s="649"/>
      <c r="Z28" s="650">
        <v>0.2</v>
      </c>
      <c r="AA28" s="650"/>
      <c r="AB28" s="650"/>
      <c r="AC28" s="650"/>
      <c r="AD28" s="651" t="s">
        <v>233</v>
      </c>
      <c r="AE28" s="651"/>
      <c r="AF28" s="651"/>
      <c r="AG28" s="651"/>
      <c r="AH28" s="651"/>
      <c r="AI28" s="651"/>
      <c r="AJ28" s="651"/>
      <c r="AK28" s="651"/>
      <c r="AL28" s="652" t="s">
        <v>233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4052153</v>
      </c>
      <c r="CS28" s="648"/>
      <c r="CT28" s="648"/>
      <c r="CU28" s="648"/>
      <c r="CV28" s="648"/>
      <c r="CW28" s="648"/>
      <c r="CX28" s="648"/>
      <c r="CY28" s="649"/>
      <c r="CZ28" s="652">
        <v>13.4</v>
      </c>
      <c r="DA28" s="682"/>
      <c r="DB28" s="682"/>
      <c r="DC28" s="686"/>
      <c r="DD28" s="656">
        <v>3975419</v>
      </c>
      <c r="DE28" s="648"/>
      <c r="DF28" s="648"/>
      <c r="DG28" s="648"/>
      <c r="DH28" s="648"/>
      <c r="DI28" s="648"/>
      <c r="DJ28" s="648"/>
      <c r="DK28" s="649"/>
      <c r="DL28" s="656">
        <v>3610127</v>
      </c>
      <c r="DM28" s="648"/>
      <c r="DN28" s="648"/>
      <c r="DO28" s="648"/>
      <c r="DP28" s="648"/>
      <c r="DQ28" s="648"/>
      <c r="DR28" s="648"/>
      <c r="DS28" s="648"/>
      <c r="DT28" s="648"/>
      <c r="DU28" s="648"/>
      <c r="DV28" s="649"/>
      <c r="DW28" s="652">
        <v>22.8</v>
      </c>
      <c r="DX28" s="682"/>
      <c r="DY28" s="682"/>
      <c r="DZ28" s="682"/>
      <c r="EA28" s="682"/>
      <c r="EB28" s="682"/>
      <c r="EC28" s="683"/>
    </row>
    <row r="29" spans="2:133" ht="11.25" customHeight="1" x14ac:dyDescent="0.15">
      <c r="B29" s="644" t="s">
        <v>302</v>
      </c>
      <c r="C29" s="645"/>
      <c r="D29" s="645"/>
      <c r="E29" s="645"/>
      <c r="F29" s="645"/>
      <c r="G29" s="645"/>
      <c r="H29" s="645"/>
      <c r="I29" s="645"/>
      <c r="J29" s="645"/>
      <c r="K29" s="645"/>
      <c r="L29" s="645"/>
      <c r="M29" s="645"/>
      <c r="N29" s="645"/>
      <c r="O29" s="645"/>
      <c r="P29" s="645"/>
      <c r="Q29" s="646"/>
      <c r="R29" s="647">
        <v>133387</v>
      </c>
      <c r="S29" s="648"/>
      <c r="T29" s="648"/>
      <c r="U29" s="648"/>
      <c r="V29" s="648"/>
      <c r="W29" s="648"/>
      <c r="X29" s="648"/>
      <c r="Y29" s="649"/>
      <c r="Z29" s="650">
        <v>0.4</v>
      </c>
      <c r="AA29" s="650"/>
      <c r="AB29" s="650"/>
      <c r="AC29" s="650"/>
      <c r="AD29" s="651">
        <v>15128</v>
      </c>
      <c r="AE29" s="651"/>
      <c r="AF29" s="651"/>
      <c r="AG29" s="651"/>
      <c r="AH29" s="651"/>
      <c r="AI29" s="651"/>
      <c r="AJ29" s="651"/>
      <c r="AK29" s="651"/>
      <c r="AL29" s="652">
        <v>0.1</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68</v>
      </c>
      <c r="CG29" s="663"/>
      <c r="CH29" s="663"/>
      <c r="CI29" s="663"/>
      <c r="CJ29" s="663"/>
      <c r="CK29" s="663"/>
      <c r="CL29" s="663"/>
      <c r="CM29" s="663"/>
      <c r="CN29" s="663"/>
      <c r="CO29" s="663"/>
      <c r="CP29" s="663"/>
      <c r="CQ29" s="664"/>
      <c r="CR29" s="647">
        <v>4051346</v>
      </c>
      <c r="CS29" s="684"/>
      <c r="CT29" s="684"/>
      <c r="CU29" s="684"/>
      <c r="CV29" s="684"/>
      <c r="CW29" s="684"/>
      <c r="CX29" s="684"/>
      <c r="CY29" s="685"/>
      <c r="CZ29" s="652">
        <v>13.4</v>
      </c>
      <c r="DA29" s="682"/>
      <c r="DB29" s="682"/>
      <c r="DC29" s="686"/>
      <c r="DD29" s="656">
        <v>3974612</v>
      </c>
      <c r="DE29" s="684"/>
      <c r="DF29" s="684"/>
      <c r="DG29" s="684"/>
      <c r="DH29" s="684"/>
      <c r="DI29" s="684"/>
      <c r="DJ29" s="684"/>
      <c r="DK29" s="685"/>
      <c r="DL29" s="656">
        <v>3609320</v>
      </c>
      <c r="DM29" s="684"/>
      <c r="DN29" s="684"/>
      <c r="DO29" s="684"/>
      <c r="DP29" s="684"/>
      <c r="DQ29" s="684"/>
      <c r="DR29" s="684"/>
      <c r="DS29" s="684"/>
      <c r="DT29" s="684"/>
      <c r="DU29" s="684"/>
      <c r="DV29" s="685"/>
      <c r="DW29" s="652">
        <v>22.8</v>
      </c>
      <c r="DX29" s="682"/>
      <c r="DY29" s="682"/>
      <c r="DZ29" s="682"/>
      <c r="EA29" s="682"/>
      <c r="EB29" s="682"/>
      <c r="EC29" s="683"/>
    </row>
    <row r="30" spans="2:133" ht="11.25" customHeight="1" x14ac:dyDescent="0.15">
      <c r="B30" s="644" t="s">
        <v>304</v>
      </c>
      <c r="C30" s="645"/>
      <c r="D30" s="645"/>
      <c r="E30" s="645"/>
      <c r="F30" s="645"/>
      <c r="G30" s="645"/>
      <c r="H30" s="645"/>
      <c r="I30" s="645"/>
      <c r="J30" s="645"/>
      <c r="K30" s="645"/>
      <c r="L30" s="645"/>
      <c r="M30" s="645"/>
      <c r="N30" s="645"/>
      <c r="O30" s="645"/>
      <c r="P30" s="645"/>
      <c r="Q30" s="646"/>
      <c r="R30" s="647">
        <v>96180</v>
      </c>
      <c r="S30" s="648"/>
      <c r="T30" s="648"/>
      <c r="U30" s="648"/>
      <c r="V30" s="648"/>
      <c r="W30" s="648"/>
      <c r="X30" s="648"/>
      <c r="Y30" s="649"/>
      <c r="Z30" s="650">
        <v>0.3</v>
      </c>
      <c r="AA30" s="650"/>
      <c r="AB30" s="650"/>
      <c r="AC30" s="650"/>
      <c r="AD30" s="651" t="s">
        <v>233</v>
      </c>
      <c r="AE30" s="651"/>
      <c r="AF30" s="651"/>
      <c r="AG30" s="651"/>
      <c r="AH30" s="651"/>
      <c r="AI30" s="651"/>
      <c r="AJ30" s="651"/>
      <c r="AK30" s="651"/>
      <c r="AL30" s="652" t="s">
        <v>138</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694"/>
      <c r="BI30" s="694"/>
      <c r="BJ30" s="694"/>
      <c r="BK30" s="694"/>
      <c r="BL30" s="694"/>
      <c r="BM30" s="694"/>
      <c r="BN30" s="694"/>
      <c r="BO30" s="694"/>
      <c r="BP30" s="694"/>
      <c r="BQ30" s="695"/>
      <c r="BR30" s="626" t="s">
        <v>306</v>
      </c>
      <c r="BS30" s="694"/>
      <c r="BT30" s="694"/>
      <c r="BU30" s="694"/>
      <c r="BV30" s="694"/>
      <c r="BW30" s="694"/>
      <c r="BX30" s="694"/>
      <c r="BY30" s="694"/>
      <c r="BZ30" s="694"/>
      <c r="CA30" s="694"/>
      <c r="CB30" s="695"/>
      <c r="CD30" s="689"/>
      <c r="CE30" s="690"/>
      <c r="CF30" s="662" t="s">
        <v>307</v>
      </c>
      <c r="CG30" s="663"/>
      <c r="CH30" s="663"/>
      <c r="CI30" s="663"/>
      <c r="CJ30" s="663"/>
      <c r="CK30" s="663"/>
      <c r="CL30" s="663"/>
      <c r="CM30" s="663"/>
      <c r="CN30" s="663"/>
      <c r="CO30" s="663"/>
      <c r="CP30" s="663"/>
      <c r="CQ30" s="664"/>
      <c r="CR30" s="647">
        <v>3936685</v>
      </c>
      <c r="CS30" s="648"/>
      <c r="CT30" s="648"/>
      <c r="CU30" s="648"/>
      <c r="CV30" s="648"/>
      <c r="CW30" s="648"/>
      <c r="CX30" s="648"/>
      <c r="CY30" s="649"/>
      <c r="CZ30" s="652">
        <v>13</v>
      </c>
      <c r="DA30" s="682"/>
      <c r="DB30" s="682"/>
      <c r="DC30" s="686"/>
      <c r="DD30" s="656">
        <v>3860101</v>
      </c>
      <c r="DE30" s="648"/>
      <c r="DF30" s="648"/>
      <c r="DG30" s="648"/>
      <c r="DH30" s="648"/>
      <c r="DI30" s="648"/>
      <c r="DJ30" s="648"/>
      <c r="DK30" s="649"/>
      <c r="DL30" s="656">
        <v>3494809</v>
      </c>
      <c r="DM30" s="648"/>
      <c r="DN30" s="648"/>
      <c r="DO30" s="648"/>
      <c r="DP30" s="648"/>
      <c r="DQ30" s="648"/>
      <c r="DR30" s="648"/>
      <c r="DS30" s="648"/>
      <c r="DT30" s="648"/>
      <c r="DU30" s="648"/>
      <c r="DV30" s="649"/>
      <c r="DW30" s="652">
        <v>22.1</v>
      </c>
      <c r="DX30" s="682"/>
      <c r="DY30" s="682"/>
      <c r="DZ30" s="682"/>
      <c r="EA30" s="682"/>
      <c r="EB30" s="682"/>
      <c r="EC30" s="683"/>
    </row>
    <row r="31" spans="2:133" ht="11.25" customHeight="1" x14ac:dyDescent="0.15">
      <c r="B31" s="644" t="s">
        <v>308</v>
      </c>
      <c r="C31" s="645"/>
      <c r="D31" s="645"/>
      <c r="E31" s="645"/>
      <c r="F31" s="645"/>
      <c r="G31" s="645"/>
      <c r="H31" s="645"/>
      <c r="I31" s="645"/>
      <c r="J31" s="645"/>
      <c r="K31" s="645"/>
      <c r="L31" s="645"/>
      <c r="M31" s="645"/>
      <c r="N31" s="645"/>
      <c r="O31" s="645"/>
      <c r="P31" s="645"/>
      <c r="Q31" s="646"/>
      <c r="R31" s="647">
        <v>5747564</v>
      </c>
      <c r="S31" s="648"/>
      <c r="T31" s="648"/>
      <c r="U31" s="648"/>
      <c r="V31" s="648"/>
      <c r="W31" s="648"/>
      <c r="X31" s="648"/>
      <c r="Y31" s="649"/>
      <c r="Z31" s="650">
        <v>17.600000000000001</v>
      </c>
      <c r="AA31" s="650"/>
      <c r="AB31" s="650"/>
      <c r="AC31" s="650"/>
      <c r="AD31" s="651" t="s">
        <v>233</v>
      </c>
      <c r="AE31" s="651"/>
      <c r="AF31" s="651"/>
      <c r="AG31" s="651"/>
      <c r="AH31" s="651"/>
      <c r="AI31" s="651"/>
      <c r="AJ31" s="651"/>
      <c r="AK31" s="651"/>
      <c r="AL31" s="652" t="s">
        <v>138</v>
      </c>
      <c r="AM31" s="653"/>
      <c r="AN31" s="653"/>
      <c r="AO31" s="654"/>
      <c r="AP31" s="701" t="s">
        <v>309</v>
      </c>
      <c r="AQ31" s="702"/>
      <c r="AR31" s="702"/>
      <c r="AS31" s="702"/>
      <c r="AT31" s="707" t="s">
        <v>310</v>
      </c>
      <c r="AU31" s="231"/>
      <c r="AV31" s="231"/>
      <c r="AW31" s="231"/>
      <c r="AX31" s="633" t="s">
        <v>187</v>
      </c>
      <c r="AY31" s="634"/>
      <c r="AZ31" s="634"/>
      <c r="BA31" s="634"/>
      <c r="BB31" s="634"/>
      <c r="BC31" s="634"/>
      <c r="BD31" s="634"/>
      <c r="BE31" s="634"/>
      <c r="BF31" s="635"/>
      <c r="BG31" s="715">
        <v>97.3</v>
      </c>
      <c r="BH31" s="699"/>
      <c r="BI31" s="699"/>
      <c r="BJ31" s="699"/>
      <c r="BK31" s="699"/>
      <c r="BL31" s="699"/>
      <c r="BM31" s="642">
        <v>94</v>
      </c>
      <c r="BN31" s="699"/>
      <c r="BO31" s="699"/>
      <c r="BP31" s="699"/>
      <c r="BQ31" s="700"/>
      <c r="BR31" s="715">
        <v>98.9</v>
      </c>
      <c r="BS31" s="699"/>
      <c r="BT31" s="699"/>
      <c r="BU31" s="699"/>
      <c r="BV31" s="699"/>
      <c r="BW31" s="699"/>
      <c r="BX31" s="642">
        <v>95.1</v>
      </c>
      <c r="BY31" s="699"/>
      <c r="BZ31" s="699"/>
      <c r="CA31" s="699"/>
      <c r="CB31" s="700"/>
      <c r="CD31" s="689"/>
      <c r="CE31" s="690"/>
      <c r="CF31" s="662" t="s">
        <v>311</v>
      </c>
      <c r="CG31" s="663"/>
      <c r="CH31" s="663"/>
      <c r="CI31" s="663"/>
      <c r="CJ31" s="663"/>
      <c r="CK31" s="663"/>
      <c r="CL31" s="663"/>
      <c r="CM31" s="663"/>
      <c r="CN31" s="663"/>
      <c r="CO31" s="663"/>
      <c r="CP31" s="663"/>
      <c r="CQ31" s="664"/>
      <c r="CR31" s="647">
        <v>114661</v>
      </c>
      <c r="CS31" s="684"/>
      <c r="CT31" s="684"/>
      <c r="CU31" s="684"/>
      <c r="CV31" s="684"/>
      <c r="CW31" s="684"/>
      <c r="CX31" s="684"/>
      <c r="CY31" s="685"/>
      <c r="CZ31" s="652">
        <v>0.4</v>
      </c>
      <c r="DA31" s="682"/>
      <c r="DB31" s="682"/>
      <c r="DC31" s="686"/>
      <c r="DD31" s="656">
        <v>114511</v>
      </c>
      <c r="DE31" s="684"/>
      <c r="DF31" s="684"/>
      <c r="DG31" s="684"/>
      <c r="DH31" s="684"/>
      <c r="DI31" s="684"/>
      <c r="DJ31" s="684"/>
      <c r="DK31" s="685"/>
      <c r="DL31" s="656">
        <v>114511</v>
      </c>
      <c r="DM31" s="684"/>
      <c r="DN31" s="684"/>
      <c r="DO31" s="684"/>
      <c r="DP31" s="684"/>
      <c r="DQ31" s="684"/>
      <c r="DR31" s="684"/>
      <c r="DS31" s="684"/>
      <c r="DT31" s="684"/>
      <c r="DU31" s="684"/>
      <c r="DV31" s="685"/>
      <c r="DW31" s="652">
        <v>0.7</v>
      </c>
      <c r="DX31" s="682"/>
      <c r="DY31" s="682"/>
      <c r="DZ31" s="682"/>
      <c r="EA31" s="682"/>
      <c r="EB31" s="682"/>
      <c r="EC31" s="683"/>
    </row>
    <row r="32" spans="2:133" ht="11.25" customHeight="1" x14ac:dyDescent="0.15">
      <c r="B32" s="710" t="s">
        <v>312</v>
      </c>
      <c r="C32" s="711"/>
      <c r="D32" s="711"/>
      <c r="E32" s="711"/>
      <c r="F32" s="711"/>
      <c r="G32" s="711"/>
      <c r="H32" s="711"/>
      <c r="I32" s="711"/>
      <c r="J32" s="711"/>
      <c r="K32" s="711"/>
      <c r="L32" s="711"/>
      <c r="M32" s="711"/>
      <c r="N32" s="711"/>
      <c r="O32" s="711"/>
      <c r="P32" s="711"/>
      <c r="Q32" s="712"/>
      <c r="R32" s="647" t="s">
        <v>233</v>
      </c>
      <c r="S32" s="648"/>
      <c r="T32" s="648"/>
      <c r="U32" s="648"/>
      <c r="V32" s="648"/>
      <c r="W32" s="648"/>
      <c r="X32" s="648"/>
      <c r="Y32" s="649"/>
      <c r="Z32" s="650" t="s">
        <v>233</v>
      </c>
      <c r="AA32" s="650"/>
      <c r="AB32" s="650"/>
      <c r="AC32" s="650"/>
      <c r="AD32" s="651" t="s">
        <v>233</v>
      </c>
      <c r="AE32" s="651"/>
      <c r="AF32" s="651"/>
      <c r="AG32" s="651"/>
      <c r="AH32" s="651"/>
      <c r="AI32" s="651"/>
      <c r="AJ32" s="651"/>
      <c r="AK32" s="651"/>
      <c r="AL32" s="652" t="s">
        <v>233</v>
      </c>
      <c r="AM32" s="653"/>
      <c r="AN32" s="653"/>
      <c r="AO32" s="654"/>
      <c r="AP32" s="703"/>
      <c r="AQ32" s="704"/>
      <c r="AR32" s="704"/>
      <c r="AS32" s="704"/>
      <c r="AT32" s="708"/>
      <c r="AU32" s="230" t="s">
        <v>313</v>
      </c>
      <c r="AV32" s="230"/>
      <c r="AW32" s="230"/>
      <c r="AX32" s="644" t="s">
        <v>314</v>
      </c>
      <c r="AY32" s="645"/>
      <c r="AZ32" s="645"/>
      <c r="BA32" s="645"/>
      <c r="BB32" s="645"/>
      <c r="BC32" s="645"/>
      <c r="BD32" s="645"/>
      <c r="BE32" s="645"/>
      <c r="BF32" s="646"/>
      <c r="BG32" s="716">
        <v>98.8</v>
      </c>
      <c r="BH32" s="684"/>
      <c r="BI32" s="684"/>
      <c r="BJ32" s="684"/>
      <c r="BK32" s="684"/>
      <c r="BL32" s="684"/>
      <c r="BM32" s="653">
        <v>95.9</v>
      </c>
      <c r="BN32" s="713"/>
      <c r="BO32" s="713"/>
      <c r="BP32" s="713"/>
      <c r="BQ32" s="714"/>
      <c r="BR32" s="716">
        <v>99.2</v>
      </c>
      <c r="BS32" s="684"/>
      <c r="BT32" s="684"/>
      <c r="BU32" s="684"/>
      <c r="BV32" s="684"/>
      <c r="BW32" s="684"/>
      <c r="BX32" s="653">
        <v>95.8</v>
      </c>
      <c r="BY32" s="713"/>
      <c r="BZ32" s="713"/>
      <c r="CA32" s="713"/>
      <c r="CB32" s="714"/>
      <c r="CD32" s="691"/>
      <c r="CE32" s="692"/>
      <c r="CF32" s="662" t="s">
        <v>315</v>
      </c>
      <c r="CG32" s="663"/>
      <c r="CH32" s="663"/>
      <c r="CI32" s="663"/>
      <c r="CJ32" s="663"/>
      <c r="CK32" s="663"/>
      <c r="CL32" s="663"/>
      <c r="CM32" s="663"/>
      <c r="CN32" s="663"/>
      <c r="CO32" s="663"/>
      <c r="CP32" s="663"/>
      <c r="CQ32" s="664"/>
      <c r="CR32" s="647">
        <v>807</v>
      </c>
      <c r="CS32" s="648"/>
      <c r="CT32" s="648"/>
      <c r="CU32" s="648"/>
      <c r="CV32" s="648"/>
      <c r="CW32" s="648"/>
      <c r="CX32" s="648"/>
      <c r="CY32" s="649"/>
      <c r="CZ32" s="652">
        <v>0</v>
      </c>
      <c r="DA32" s="682"/>
      <c r="DB32" s="682"/>
      <c r="DC32" s="686"/>
      <c r="DD32" s="656">
        <v>807</v>
      </c>
      <c r="DE32" s="648"/>
      <c r="DF32" s="648"/>
      <c r="DG32" s="648"/>
      <c r="DH32" s="648"/>
      <c r="DI32" s="648"/>
      <c r="DJ32" s="648"/>
      <c r="DK32" s="649"/>
      <c r="DL32" s="656">
        <v>807</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15">
      <c r="B33" s="644" t="s">
        <v>316</v>
      </c>
      <c r="C33" s="645"/>
      <c r="D33" s="645"/>
      <c r="E33" s="645"/>
      <c r="F33" s="645"/>
      <c r="G33" s="645"/>
      <c r="H33" s="645"/>
      <c r="I33" s="645"/>
      <c r="J33" s="645"/>
      <c r="K33" s="645"/>
      <c r="L33" s="645"/>
      <c r="M33" s="645"/>
      <c r="N33" s="645"/>
      <c r="O33" s="645"/>
      <c r="P33" s="645"/>
      <c r="Q33" s="646"/>
      <c r="R33" s="647">
        <v>1436316</v>
      </c>
      <c r="S33" s="648"/>
      <c r="T33" s="648"/>
      <c r="U33" s="648"/>
      <c r="V33" s="648"/>
      <c r="W33" s="648"/>
      <c r="X33" s="648"/>
      <c r="Y33" s="649"/>
      <c r="Z33" s="650">
        <v>4.4000000000000004</v>
      </c>
      <c r="AA33" s="650"/>
      <c r="AB33" s="650"/>
      <c r="AC33" s="650"/>
      <c r="AD33" s="651" t="s">
        <v>138</v>
      </c>
      <c r="AE33" s="651"/>
      <c r="AF33" s="651"/>
      <c r="AG33" s="651"/>
      <c r="AH33" s="651"/>
      <c r="AI33" s="651"/>
      <c r="AJ33" s="651"/>
      <c r="AK33" s="651"/>
      <c r="AL33" s="652" t="s">
        <v>138</v>
      </c>
      <c r="AM33" s="653"/>
      <c r="AN33" s="653"/>
      <c r="AO33" s="654"/>
      <c r="AP33" s="705"/>
      <c r="AQ33" s="706"/>
      <c r="AR33" s="706"/>
      <c r="AS33" s="706"/>
      <c r="AT33" s="709"/>
      <c r="AU33" s="232"/>
      <c r="AV33" s="232"/>
      <c r="AW33" s="232"/>
      <c r="AX33" s="696" t="s">
        <v>317</v>
      </c>
      <c r="AY33" s="697"/>
      <c r="AZ33" s="697"/>
      <c r="BA33" s="697"/>
      <c r="BB33" s="697"/>
      <c r="BC33" s="697"/>
      <c r="BD33" s="697"/>
      <c r="BE33" s="697"/>
      <c r="BF33" s="698"/>
      <c r="BG33" s="717">
        <v>95.5</v>
      </c>
      <c r="BH33" s="718"/>
      <c r="BI33" s="718"/>
      <c r="BJ33" s="718"/>
      <c r="BK33" s="718"/>
      <c r="BL33" s="718"/>
      <c r="BM33" s="719">
        <v>91.2</v>
      </c>
      <c r="BN33" s="718"/>
      <c r="BO33" s="718"/>
      <c r="BP33" s="718"/>
      <c r="BQ33" s="720"/>
      <c r="BR33" s="717">
        <v>98.5</v>
      </c>
      <c r="BS33" s="718"/>
      <c r="BT33" s="718"/>
      <c r="BU33" s="718"/>
      <c r="BV33" s="718"/>
      <c r="BW33" s="718"/>
      <c r="BX33" s="719">
        <v>93.5</v>
      </c>
      <c r="BY33" s="718"/>
      <c r="BZ33" s="718"/>
      <c r="CA33" s="718"/>
      <c r="CB33" s="720"/>
      <c r="CD33" s="662" t="s">
        <v>318</v>
      </c>
      <c r="CE33" s="663"/>
      <c r="CF33" s="663"/>
      <c r="CG33" s="663"/>
      <c r="CH33" s="663"/>
      <c r="CI33" s="663"/>
      <c r="CJ33" s="663"/>
      <c r="CK33" s="663"/>
      <c r="CL33" s="663"/>
      <c r="CM33" s="663"/>
      <c r="CN33" s="663"/>
      <c r="CO33" s="663"/>
      <c r="CP33" s="663"/>
      <c r="CQ33" s="664"/>
      <c r="CR33" s="647">
        <v>13995120</v>
      </c>
      <c r="CS33" s="684"/>
      <c r="CT33" s="684"/>
      <c r="CU33" s="684"/>
      <c r="CV33" s="684"/>
      <c r="CW33" s="684"/>
      <c r="CX33" s="684"/>
      <c r="CY33" s="685"/>
      <c r="CZ33" s="652">
        <v>46.2</v>
      </c>
      <c r="DA33" s="682"/>
      <c r="DB33" s="682"/>
      <c r="DC33" s="686"/>
      <c r="DD33" s="656">
        <v>8161297</v>
      </c>
      <c r="DE33" s="684"/>
      <c r="DF33" s="684"/>
      <c r="DG33" s="684"/>
      <c r="DH33" s="684"/>
      <c r="DI33" s="684"/>
      <c r="DJ33" s="684"/>
      <c r="DK33" s="685"/>
      <c r="DL33" s="656">
        <v>5340926</v>
      </c>
      <c r="DM33" s="684"/>
      <c r="DN33" s="684"/>
      <c r="DO33" s="684"/>
      <c r="DP33" s="684"/>
      <c r="DQ33" s="684"/>
      <c r="DR33" s="684"/>
      <c r="DS33" s="684"/>
      <c r="DT33" s="684"/>
      <c r="DU33" s="684"/>
      <c r="DV33" s="685"/>
      <c r="DW33" s="652">
        <v>33.700000000000003</v>
      </c>
      <c r="DX33" s="682"/>
      <c r="DY33" s="682"/>
      <c r="DZ33" s="682"/>
      <c r="EA33" s="682"/>
      <c r="EB33" s="682"/>
      <c r="EC33" s="683"/>
    </row>
    <row r="34" spans="2:133" ht="11.25" customHeight="1" x14ac:dyDescent="0.15">
      <c r="B34" s="644" t="s">
        <v>319</v>
      </c>
      <c r="C34" s="645"/>
      <c r="D34" s="645"/>
      <c r="E34" s="645"/>
      <c r="F34" s="645"/>
      <c r="G34" s="645"/>
      <c r="H34" s="645"/>
      <c r="I34" s="645"/>
      <c r="J34" s="645"/>
      <c r="K34" s="645"/>
      <c r="L34" s="645"/>
      <c r="M34" s="645"/>
      <c r="N34" s="645"/>
      <c r="O34" s="645"/>
      <c r="P34" s="645"/>
      <c r="Q34" s="646"/>
      <c r="R34" s="647">
        <v>198420</v>
      </c>
      <c r="S34" s="648"/>
      <c r="T34" s="648"/>
      <c r="U34" s="648"/>
      <c r="V34" s="648"/>
      <c r="W34" s="648"/>
      <c r="X34" s="648"/>
      <c r="Y34" s="649"/>
      <c r="Z34" s="650">
        <v>0.6</v>
      </c>
      <c r="AA34" s="650"/>
      <c r="AB34" s="650"/>
      <c r="AC34" s="650"/>
      <c r="AD34" s="651">
        <v>59898</v>
      </c>
      <c r="AE34" s="651"/>
      <c r="AF34" s="651"/>
      <c r="AG34" s="651"/>
      <c r="AH34" s="651"/>
      <c r="AI34" s="651"/>
      <c r="AJ34" s="651"/>
      <c r="AK34" s="651"/>
      <c r="AL34" s="652">
        <v>0.4</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3630277</v>
      </c>
      <c r="CS34" s="648"/>
      <c r="CT34" s="648"/>
      <c r="CU34" s="648"/>
      <c r="CV34" s="648"/>
      <c r="CW34" s="648"/>
      <c r="CX34" s="648"/>
      <c r="CY34" s="649"/>
      <c r="CZ34" s="652">
        <v>12</v>
      </c>
      <c r="DA34" s="682"/>
      <c r="DB34" s="682"/>
      <c r="DC34" s="686"/>
      <c r="DD34" s="656">
        <v>2385682</v>
      </c>
      <c r="DE34" s="648"/>
      <c r="DF34" s="648"/>
      <c r="DG34" s="648"/>
      <c r="DH34" s="648"/>
      <c r="DI34" s="648"/>
      <c r="DJ34" s="648"/>
      <c r="DK34" s="649"/>
      <c r="DL34" s="656">
        <v>1895462</v>
      </c>
      <c r="DM34" s="648"/>
      <c r="DN34" s="648"/>
      <c r="DO34" s="648"/>
      <c r="DP34" s="648"/>
      <c r="DQ34" s="648"/>
      <c r="DR34" s="648"/>
      <c r="DS34" s="648"/>
      <c r="DT34" s="648"/>
      <c r="DU34" s="648"/>
      <c r="DV34" s="649"/>
      <c r="DW34" s="652">
        <v>12</v>
      </c>
      <c r="DX34" s="682"/>
      <c r="DY34" s="682"/>
      <c r="DZ34" s="682"/>
      <c r="EA34" s="682"/>
      <c r="EB34" s="682"/>
      <c r="EC34" s="683"/>
    </row>
    <row r="35" spans="2:133" ht="11.25" customHeight="1" x14ac:dyDescent="0.15">
      <c r="B35" s="644" t="s">
        <v>321</v>
      </c>
      <c r="C35" s="645"/>
      <c r="D35" s="645"/>
      <c r="E35" s="645"/>
      <c r="F35" s="645"/>
      <c r="G35" s="645"/>
      <c r="H35" s="645"/>
      <c r="I35" s="645"/>
      <c r="J35" s="645"/>
      <c r="K35" s="645"/>
      <c r="L35" s="645"/>
      <c r="M35" s="645"/>
      <c r="N35" s="645"/>
      <c r="O35" s="645"/>
      <c r="P35" s="645"/>
      <c r="Q35" s="646"/>
      <c r="R35" s="647">
        <v>40477</v>
      </c>
      <c r="S35" s="648"/>
      <c r="T35" s="648"/>
      <c r="U35" s="648"/>
      <c r="V35" s="648"/>
      <c r="W35" s="648"/>
      <c r="X35" s="648"/>
      <c r="Y35" s="649"/>
      <c r="Z35" s="650">
        <v>0.1</v>
      </c>
      <c r="AA35" s="650"/>
      <c r="AB35" s="650"/>
      <c r="AC35" s="650"/>
      <c r="AD35" s="651" t="s">
        <v>233</v>
      </c>
      <c r="AE35" s="651"/>
      <c r="AF35" s="651"/>
      <c r="AG35" s="651"/>
      <c r="AH35" s="651"/>
      <c r="AI35" s="651"/>
      <c r="AJ35" s="651"/>
      <c r="AK35" s="651"/>
      <c r="AL35" s="652" t="s">
        <v>233</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422408</v>
      </c>
      <c r="CS35" s="684"/>
      <c r="CT35" s="684"/>
      <c r="CU35" s="684"/>
      <c r="CV35" s="684"/>
      <c r="CW35" s="684"/>
      <c r="CX35" s="684"/>
      <c r="CY35" s="685"/>
      <c r="CZ35" s="652">
        <v>1.4</v>
      </c>
      <c r="DA35" s="682"/>
      <c r="DB35" s="682"/>
      <c r="DC35" s="686"/>
      <c r="DD35" s="656">
        <v>371237</v>
      </c>
      <c r="DE35" s="684"/>
      <c r="DF35" s="684"/>
      <c r="DG35" s="684"/>
      <c r="DH35" s="684"/>
      <c r="DI35" s="684"/>
      <c r="DJ35" s="684"/>
      <c r="DK35" s="685"/>
      <c r="DL35" s="656">
        <v>360830</v>
      </c>
      <c r="DM35" s="684"/>
      <c r="DN35" s="684"/>
      <c r="DO35" s="684"/>
      <c r="DP35" s="684"/>
      <c r="DQ35" s="684"/>
      <c r="DR35" s="684"/>
      <c r="DS35" s="684"/>
      <c r="DT35" s="684"/>
      <c r="DU35" s="684"/>
      <c r="DV35" s="685"/>
      <c r="DW35" s="652">
        <v>2.2999999999999998</v>
      </c>
      <c r="DX35" s="682"/>
      <c r="DY35" s="682"/>
      <c r="DZ35" s="682"/>
      <c r="EA35" s="682"/>
      <c r="EB35" s="682"/>
      <c r="EC35" s="683"/>
    </row>
    <row r="36" spans="2:133" ht="11.25" customHeight="1" x14ac:dyDescent="0.15">
      <c r="B36" s="644" t="s">
        <v>325</v>
      </c>
      <c r="C36" s="645"/>
      <c r="D36" s="645"/>
      <c r="E36" s="645"/>
      <c r="F36" s="645"/>
      <c r="G36" s="645"/>
      <c r="H36" s="645"/>
      <c r="I36" s="645"/>
      <c r="J36" s="645"/>
      <c r="K36" s="645"/>
      <c r="L36" s="645"/>
      <c r="M36" s="645"/>
      <c r="N36" s="645"/>
      <c r="O36" s="645"/>
      <c r="P36" s="645"/>
      <c r="Q36" s="646"/>
      <c r="R36" s="647">
        <v>1279883</v>
      </c>
      <c r="S36" s="648"/>
      <c r="T36" s="648"/>
      <c r="U36" s="648"/>
      <c r="V36" s="648"/>
      <c r="W36" s="648"/>
      <c r="X36" s="648"/>
      <c r="Y36" s="649"/>
      <c r="Z36" s="650">
        <v>3.9</v>
      </c>
      <c r="AA36" s="650"/>
      <c r="AB36" s="650"/>
      <c r="AC36" s="650"/>
      <c r="AD36" s="651" t="s">
        <v>233</v>
      </c>
      <c r="AE36" s="651"/>
      <c r="AF36" s="651"/>
      <c r="AG36" s="651"/>
      <c r="AH36" s="651"/>
      <c r="AI36" s="651"/>
      <c r="AJ36" s="651"/>
      <c r="AK36" s="651"/>
      <c r="AL36" s="652" t="s">
        <v>138</v>
      </c>
      <c r="AM36" s="653"/>
      <c r="AN36" s="653"/>
      <c r="AO36" s="654"/>
      <c r="AP36" s="235"/>
      <c r="AQ36" s="721" t="s">
        <v>326</v>
      </c>
      <c r="AR36" s="722"/>
      <c r="AS36" s="722"/>
      <c r="AT36" s="722"/>
      <c r="AU36" s="722"/>
      <c r="AV36" s="722"/>
      <c r="AW36" s="722"/>
      <c r="AX36" s="722"/>
      <c r="AY36" s="723"/>
      <c r="AZ36" s="636">
        <v>3402646</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56286</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6801837</v>
      </c>
      <c r="CS36" s="648"/>
      <c r="CT36" s="648"/>
      <c r="CU36" s="648"/>
      <c r="CV36" s="648"/>
      <c r="CW36" s="648"/>
      <c r="CX36" s="648"/>
      <c r="CY36" s="649"/>
      <c r="CZ36" s="652">
        <v>22.4</v>
      </c>
      <c r="DA36" s="682"/>
      <c r="DB36" s="682"/>
      <c r="DC36" s="686"/>
      <c r="DD36" s="656">
        <v>3128815</v>
      </c>
      <c r="DE36" s="648"/>
      <c r="DF36" s="648"/>
      <c r="DG36" s="648"/>
      <c r="DH36" s="648"/>
      <c r="DI36" s="648"/>
      <c r="DJ36" s="648"/>
      <c r="DK36" s="649"/>
      <c r="DL36" s="656">
        <v>1757143</v>
      </c>
      <c r="DM36" s="648"/>
      <c r="DN36" s="648"/>
      <c r="DO36" s="648"/>
      <c r="DP36" s="648"/>
      <c r="DQ36" s="648"/>
      <c r="DR36" s="648"/>
      <c r="DS36" s="648"/>
      <c r="DT36" s="648"/>
      <c r="DU36" s="648"/>
      <c r="DV36" s="649"/>
      <c r="DW36" s="652">
        <v>11.1</v>
      </c>
      <c r="DX36" s="682"/>
      <c r="DY36" s="682"/>
      <c r="DZ36" s="682"/>
      <c r="EA36" s="682"/>
      <c r="EB36" s="682"/>
      <c r="EC36" s="683"/>
    </row>
    <row r="37" spans="2:133" ht="11.25" customHeight="1" x14ac:dyDescent="0.15">
      <c r="B37" s="644" t="s">
        <v>329</v>
      </c>
      <c r="C37" s="645"/>
      <c r="D37" s="645"/>
      <c r="E37" s="645"/>
      <c r="F37" s="645"/>
      <c r="G37" s="645"/>
      <c r="H37" s="645"/>
      <c r="I37" s="645"/>
      <c r="J37" s="645"/>
      <c r="K37" s="645"/>
      <c r="L37" s="645"/>
      <c r="M37" s="645"/>
      <c r="N37" s="645"/>
      <c r="O37" s="645"/>
      <c r="P37" s="645"/>
      <c r="Q37" s="646"/>
      <c r="R37" s="647">
        <v>2162311</v>
      </c>
      <c r="S37" s="648"/>
      <c r="T37" s="648"/>
      <c r="U37" s="648"/>
      <c r="V37" s="648"/>
      <c r="W37" s="648"/>
      <c r="X37" s="648"/>
      <c r="Y37" s="649"/>
      <c r="Z37" s="650">
        <v>6.6</v>
      </c>
      <c r="AA37" s="650"/>
      <c r="AB37" s="650"/>
      <c r="AC37" s="650"/>
      <c r="AD37" s="651" t="s">
        <v>233</v>
      </c>
      <c r="AE37" s="651"/>
      <c r="AF37" s="651"/>
      <c r="AG37" s="651"/>
      <c r="AH37" s="651"/>
      <c r="AI37" s="651"/>
      <c r="AJ37" s="651"/>
      <c r="AK37" s="651"/>
      <c r="AL37" s="652" t="s">
        <v>233</v>
      </c>
      <c r="AM37" s="653"/>
      <c r="AN37" s="653"/>
      <c r="AO37" s="654"/>
      <c r="AQ37" s="725" t="s">
        <v>330</v>
      </c>
      <c r="AR37" s="726"/>
      <c r="AS37" s="726"/>
      <c r="AT37" s="726"/>
      <c r="AU37" s="726"/>
      <c r="AV37" s="726"/>
      <c r="AW37" s="726"/>
      <c r="AX37" s="726"/>
      <c r="AY37" s="727"/>
      <c r="AZ37" s="647">
        <v>1118857</v>
      </c>
      <c r="BA37" s="648"/>
      <c r="BB37" s="648"/>
      <c r="BC37" s="648"/>
      <c r="BD37" s="684"/>
      <c r="BE37" s="684"/>
      <c r="BF37" s="714"/>
      <c r="BG37" s="662" t="s">
        <v>331</v>
      </c>
      <c r="BH37" s="663"/>
      <c r="BI37" s="663"/>
      <c r="BJ37" s="663"/>
      <c r="BK37" s="663"/>
      <c r="BL37" s="663"/>
      <c r="BM37" s="663"/>
      <c r="BN37" s="663"/>
      <c r="BO37" s="663"/>
      <c r="BP37" s="663"/>
      <c r="BQ37" s="663"/>
      <c r="BR37" s="663"/>
      <c r="BS37" s="663"/>
      <c r="BT37" s="663"/>
      <c r="BU37" s="664"/>
      <c r="BV37" s="647">
        <v>76926</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33821</v>
      </c>
      <c r="CS37" s="684"/>
      <c r="CT37" s="684"/>
      <c r="CU37" s="684"/>
      <c r="CV37" s="684"/>
      <c r="CW37" s="684"/>
      <c r="CX37" s="684"/>
      <c r="CY37" s="685"/>
      <c r="CZ37" s="652">
        <v>0.1</v>
      </c>
      <c r="DA37" s="682"/>
      <c r="DB37" s="682"/>
      <c r="DC37" s="686"/>
      <c r="DD37" s="656">
        <v>32485</v>
      </c>
      <c r="DE37" s="684"/>
      <c r="DF37" s="684"/>
      <c r="DG37" s="684"/>
      <c r="DH37" s="684"/>
      <c r="DI37" s="684"/>
      <c r="DJ37" s="684"/>
      <c r="DK37" s="685"/>
      <c r="DL37" s="656">
        <v>32485</v>
      </c>
      <c r="DM37" s="684"/>
      <c r="DN37" s="684"/>
      <c r="DO37" s="684"/>
      <c r="DP37" s="684"/>
      <c r="DQ37" s="684"/>
      <c r="DR37" s="684"/>
      <c r="DS37" s="684"/>
      <c r="DT37" s="684"/>
      <c r="DU37" s="684"/>
      <c r="DV37" s="685"/>
      <c r="DW37" s="652">
        <v>0.2</v>
      </c>
      <c r="DX37" s="682"/>
      <c r="DY37" s="682"/>
      <c r="DZ37" s="682"/>
      <c r="EA37" s="682"/>
      <c r="EB37" s="682"/>
      <c r="EC37" s="683"/>
    </row>
    <row r="38" spans="2:133" ht="11.25" customHeight="1" x14ac:dyDescent="0.15">
      <c r="B38" s="644" t="s">
        <v>333</v>
      </c>
      <c r="C38" s="645"/>
      <c r="D38" s="645"/>
      <c r="E38" s="645"/>
      <c r="F38" s="645"/>
      <c r="G38" s="645"/>
      <c r="H38" s="645"/>
      <c r="I38" s="645"/>
      <c r="J38" s="645"/>
      <c r="K38" s="645"/>
      <c r="L38" s="645"/>
      <c r="M38" s="645"/>
      <c r="N38" s="645"/>
      <c r="O38" s="645"/>
      <c r="P38" s="645"/>
      <c r="Q38" s="646"/>
      <c r="R38" s="647">
        <v>432815</v>
      </c>
      <c r="S38" s="648"/>
      <c r="T38" s="648"/>
      <c r="U38" s="648"/>
      <c r="V38" s="648"/>
      <c r="W38" s="648"/>
      <c r="X38" s="648"/>
      <c r="Y38" s="649"/>
      <c r="Z38" s="650">
        <v>1.3</v>
      </c>
      <c r="AA38" s="650"/>
      <c r="AB38" s="650"/>
      <c r="AC38" s="650"/>
      <c r="AD38" s="651">
        <v>1</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449970</v>
      </c>
      <c r="BA38" s="648"/>
      <c r="BB38" s="648"/>
      <c r="BC38" s="648"/>
      <c r="BD38" s="684"/>
      <c r="BE38" s="684"/>
      <c r="BF38" s="714"/>
      <c r="BG38" s="662" t="s">
        <v>335</v>
      </c>
      <c r="BH38" s="663"/>
      <c r="BI38" s="663"/>
      <c r="BJ38" s="663"/>
      <c r="BK38" s="663"/>
      <c r="BL38" s="663"/>
      <c r="BM38" s="663"/>
      <c r="BN38" s="663"/>
      <c r="BO38" s="663"/>
      <c r="BP38" s="663"/>
      <c r="BQ38" s="663"/>
      <c r="BR38" s="663"/>
      <c r="BS38" s="663"/>
      <c r="BT38" s="663"/>
      <c r="BU38" s="664"/>
      <c r="BV38" s="647">
        <v>3991</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1833819</v>
      </c>
      <c r="CS38" s="648"/>
      <c r="CT38" s="648"/>
      <c r="CU38" s="648"/>
      <c r="CV38" s="648"/>
      <c r="CW38" s="648"/>
      <c r="CX38" s="648"/>
      <c r="CY38" s="649"/>
      <c r="CZ38" s="652">
        <v>6</v>
      </c>
      <c r="DA38" s="682"/>
      <c r="DB38" s="682"/>
      <c r="DC38" s="686"/>
      <c r="DD38" s="656">
        <v>1552790</v>
      </c>
      <c r="DE38" s="648"/>
      <c r="DF38" s="648"/>
      <c r="DG38" s="648"/>
      <c r="DH38" s="648"/>
      <c r="DI38" s="648"/>
      <c r="DJ38" s="648"/>
      <c r="DK38" s="649"/>
      <c r="DL38" s="656">
        <v>1327491</v>
      </c>
      <c r="DM38" s="648"/>
      <c r="DN38" s="648"/>
      <c r="DO38" s="648"/>
      <c r="DP38" s="648"/>
      <c r="DQ38" s="648"/>
      <c r="DR38" s="648"/>
      <c r="DS38" s="648"/>
      <c r="DT38" s="648"/>
      <c r="DU38" s="648"/>
      <c r="DV38" s="649"/>
      <c r="DW38" s="652">
        <v>8.4</v>
      </c>
      <c r="DX38" s="682"/>
      <c r="DY38" s="682"/>
      <c r="DZ38" s="682"/>
      <c r="EA38" s="682"/>
      <c r="EB38" s="682"/>
      <c r="EC38" s="683"/>
    </row>
    <row r="39" spans="2:133" ht="11.25" customHeight="1" x14ac:dyDescent="0.15">
      <c r="B39" s="644" t="s">
        <v>337</v>
      </c>
      <c r="C39" s="645"/>
      <c r="D39" s="645"/>
      <c r="E39" s="645"/>
      <c r="F39" s="645"/>
      <c r="G39" s="645"/>
      <c r="H39" s="645"/>
      <c r="I39" s="645"/>
      <c r="J39" s="645"/>
      <c r="K39" s="645"/>
      <c r="L39" s="645"/>
      <c r="M39" s="645"/>
      <c r="N39" s="645"/>
      <c r="O39" s="645"/>
      <c r="P39" s="645"/>
      <c r="Q39" s="646"/>
      <c r="R39" s="647">
        <v>4378638</v>
      </c>
      <c r="S39" s="648"/>
      <c r="T39" s="648"/>
      <c r="U39" s="648"/>
      <c r="V39" s="648"/>
      <c r="W39" s="648"/>
      <c r="X39" s="648"/>
      <c r="Y39" s="649"/>
      <c r="Z39" s="650">
        <v>13.4</v>
      </c>
      <c r="AA39" s="650"/>
      <c r="AB39" s="650"/>
      <c r="AC39" s="650"/>
      <c r="AD39" s="651" t="s">
        <v>138</v>
      </c>
      <c r="AE39" s="651"/>
      <c r="AF39" s="651"/>
      <c r="AG39" s="651"/>
      <c r="AH39" s="651"/>
      <c r="AI39" s="651"/>
      <c r="AJ39" s="651"/>
      <c r="AK39" s="651"/>
      <c r="AL39" s="652" t="s">
        <v>233</v>
      </c>
      <c r="AM39" s="653"/>
      <c r="AN39" s="653"/>
      <c r="AO39" s="654"/>
      <c r="AQ39" s="725" t="s">
        <v>338</v>
      </c>
      <c r="AR39" s="726"/>
      <c r="AS39" s="726"/>
      <c r="AT39" s="726"/>
      <c r="AU39" s="726"/>
      <c r="AV39" s="726"/>
      <c r="AW39" s="726"/>
      <c r="AX39" s="726"/>
      <c r="AY39" s="727"/>
      <c r="AZ39" s="647">
        <v>26730</v>
      </c>
      <c r="BA39" s="648"/>
      <c r="BB39" s="648"/>
      <c r="BC39" s="648"/>
      <c r="BD39" s="684"/>
      <c r="BE39" s="684"/>
      <c r="BF39" s="714"/>
      <c r="BG39" s="662" t="s">
        <v>339</v>
      </c>
      <c r="BH39" s="663"/>
      <c r="BI39" s="663"/>
      <c r="BJ39" s="663"/>
      <c r="BK39" s="663"/>
      <c r="BL39" s="663"/>
      <c r="BM39" s="663"/>
      <c r="BN39" s="663"/>
      <c r="BO39" s="663"/>
      <c r="BP39" s="663"/>
      <c r="BQ39" s="663"/>
      <c r="BR39" s="663"/>
      <c r="BS39" s="663"/>
      <c r="BT39" s="663"/>
      <c r="BU39" s="664"/>
      <c r="BV39" s="647">
        <v>5842</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596835</v>
      </c>
      <c r="CS39" s="684"/>
      <c r="CT39" s="684"/>
      <c r="CU39" s="684"/>
      <c r="CV39" s="684"/>
      <c r="CW39" s="684"/>
      <c r="CX39" s="684"/>
      <c r="CY39" s="685"/>
      <c r="CZ39" s="652">
        <v>2</v>
      </c>
      <c r="DA39" s="682"/>
      <c r="DB39" s="682"/>
      <c r="DC39" s="686"/>
      <c r="DD39" s="656">
        <v>527373</v>
      </c>
      <c r="DE39" s="684"/>
      <c r="DF39" s="684"/>
      <c r="DG39" s="684"/>
      <c r="DH39" s="684"/>
      <c r="DI39" s="684"/>
      <c r="DJ39" s="684"/>
      <c r="DK39" s="685"/>
      <c r="DL39" s="656" t="s">
        <v>233</v>
      </c>
      <c r="DM39" s="684"/>
      <c r="DN39" s="684"/>
      <c r="DO39" s="684"/>
      <c r="DP39" s="684"/>
      <c r="DQ39" s="684"/>
      <c r="DR39" s="684"/>
      <c r="DS39" s="684"/>
      <c r="DT39" s="684"/>
      <c r="DU39" s="684"/>
      <c r="DV39" s="685"/>
      <c r="DW39" s="652" t="s">
        <v>233</v>
      </c>
      <c r="DX39" s="682"/>
      <c r="DY39" s="682"/>
      <c r="DZ39" s="682"/>
      <c r="EA39" s="682"/>
      <c r="EB39" s="682"/>
      <c r="EC39" s="683"/>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138</v>
      </c>
      <c r="S40" s="648"/>
      <c r="T40" s="648"/>
      <c r="U40" s="648"/>
      <c r="V40" s="648"/>
      <c r="W40" s="648"/>
      <c r="X40" s="648"/>
      <c r="Y40" s="649"/>
      <c r="Z40" s="650" t="s">
        <v>233</v>
      </c>
      <c r="AA40" s="650"/>
      <c r="AB40" s="650"/>
      <c r="AC40" s="650"/>
      <c r="AD40" s="651" t="s">
        <v>233</v>
      </c>
      <c r="AE40" s="651"/>
      <c r="AF40" s="651"/>
      <c r="AG40" s="651"/>
      <c r="AH40" s="651"/>
      <c r="AI40" s="651"/>
      <c r="AJ40" s="651"/>
      <c r="AK40" s="651"/>
      <c r="AL40" s="652" t="s">
        <v>138</v>
      </c>
      <c r="AM40" s="653"/>
      <c r="AN40" s="653"/>
      <c r="AO40" s="654"/>
      <c r="AQ40" s="725" t="s">
        <v>342</v>
      </c>
      <c r="AR40" s="726"/>
      <c r="AS40" s="726"/>
      <c r="AT40" s="726"/>
      <c r="AU40" s="726"/>
      <c r="AV40" s="726"/>
      <c r="AW40" s="726"/>
      <c r="AX40" s="726"/>
      <c r="AY40" s="727"/>
      <c r="AZ40" s="647">
        <v>2458</v>
      </c>
      <c r="BA40" s="648"/>
      <c r="BB40" s="648"/>
      <c r="BC40" s="648"/>
      <c r="BD40" s="684"/>
      <c r="BE40" s="684"/>
      <c r="BF40" s="714"/>
      <c r="BG40" s="734" t="s">
        <v>343</v>
      </c>
      <c r="BH40" s="735"/>
      <c r="BI40" s="735"/>
      <c r="BJ40" s="735"/>
      <c r="BK40" s="735"/>
      <c r="BL40" s="236"/>
      <c r="BM40" s="663" t="s">
        <v>344</v>
      </c>
      <c r="BN40" s="663"/>
      <c r="BO40" s="663"/>
      <c r="BP40" s="663"/>
      <c r="BQ40" s="663"/>
      <c r="BR40" s="663"/>
      <c r="BS40" s="663"/>
      <c r="BT40" s="663"/>
      <c r="BU40" s="664"/>
      <c r="BV40" s="647">
        <v>93</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709944</v>
      </c>
      <c r="CS40" s="648"/>
      <c r="CT40" s="648"/>
      <c r="CU40" s="648"/>
      <c r="CV40" s="648"/>
      <c r="CW40" s="648"/>
      <c r="CX40" s="648"/>
      <c r="CY40" s="649"/>
      <c r="CZ40" s="652">
        <v>2.2999999999999998</v>
      </c>
      <c r="DA40" s="682"/>
      <c r="DB40" s="682"/>
      <c r="DC40" s="686"/>
      <c r="DD40" s="656">
        <v>195400</v>
      </c>
      <c r="DE40" s="648"/>
      <c r="DF40" s="648"/>
      <c r="DG40" s="648"/>
      <c r="DH40" s="648"/>
      <c r="DI40" s="648"/>
      <c r="DJ40" s="648"/>
      <c r="DK40" s="649"/>
      <c r="DL40" s="656" t="s">
        <v>233</v>
      </c>
      <c r="DM40" s="648"/>
      <c r="DN40" s="648"/>
      <c r="DO40" s="648"/>
      <c r="DP40" s="648"/>
      <c r="DQ40" s="648"/>
      <c r="DR40" s="648"/>
      <c r="DS40" s="648"/>
      <c r="DT40" s="648"/>
      <c r="DU40" s="648"/>
      <c r="DV40" s="649"/>
      <c r="DW40" s="652" t="s">
        <v>233</v>
      </c>
      <c r="DX40" s="682"/>
      <c r="DY40" s="682"/>
      <c r="DZ40" s="682"/>
      <c r="EA40" s="682"/>
      <c r="EB40" s="682"/>
      <c r="EC40" s="683"/>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233</v>
      </c>
      <c r="S41" s="648"/>
      <c r="T41" s="648"/>
      <c r="U41" s="648"/>
      <c r="V41" s="648"/>
      <c r="W41" s="648"/>
      <c r="X41" s="648"/>
      <c r="Y41" s="649"/>
      <c r="Z41" s="650" t="s">
        <v>233</v>
      </c>
      <c r="AA41" s="650"/>
      <c r="AB41" s="650"/>
      <c r="AC41" s="650"/>
      <c r="AD41" s="651" t="s">
        <v>233</v>
      </c>
      <c r="AE41" s="651"/>
      <c r="AF41" s="651"/>
      <c r="AG41" s="651"/>
      <c r="AH41" s="651"/>
      <c r="AI41" s="651"/>
      <c r="AJ41" s="651"/>
      <c r="AK41" s="651"/>
      <c r="AL41" s="652" t="s">
        <v>138</v>
      </c>
      <c r="AM41" s="653"/>
      <c r="AN41" s="653"/>
      <c r="AO41" s="654"/>
      <c r="AQ41" s="725" t="s">
        <v>347</v>
      </c>
      <c r="AR41" s="726"/>
      <c r="AS41" s="726"/>
      <c r="AT41" s="726"/>
      <c r="AU41" s="726"/>
      <c r="AV41" s="726"/>
      <c r="AW41" s="726"/>
      <c r="AX41" s="726"/>
      <c r="AY41" s="727"/>
      <c r="AZ41" s="647">
        <v>395314</v>
      </c>
      <c r="BA41" s="648"/>
      <c r="BB41" s="648"/>
      <c r="BC41" s="648"/>
      <c r="BD41" s="684"/>
      <c r="BE41" s="684"/>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233</v>
      </c>
      <c r="CS41" s="684"/>
      <c r="CT41" s="684"/>
      <c r="CU41" s="684"/>
      <c r="CV41" s="684"/>
      <c r="CW41" s="684"/>
      <c r="CX41" s="684"/>
      <c r="CY41" s="685"/>
      <c r="CZ41" s="652" t="s">
        <v>138</v>
      </c>
      <c r="DA41" s="682"/>
      <c r="DB41" s="682"/>
      <c r="DC41" s="686"/>
      <c r="DD41" s="656" t="s">
        <v>138</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473352</v>
      </c>
      <c r="S42" s="648"/>
      <c r="T42" s="648"/>
      <c r="U42" s="648"/>
      <c r="V42" s="648"/>
      <c r="W42" s="648"/>
      <c r="X42" s="648"/>
      <c r="Y42" s="649"/>
      <c r="Z42" s="650">
        <v>1.5</v>
      </c>
      <c r="AA42" s="650"/>
      <c r="AB42" s="650"/>
      <c r="AC42" s="650"/>
      <c r="AD42" s="651" t="s">
        <v>233</v>
      </c>
      <c r="AE42" s="651"/>
      <c r="AF42" s="651"/>
      <c r="AG42" s="651"/>
      <c r="AH42" s="651"/>
      <c r="AI42" s="651"/>
      <c r="AJ42" s="651"/>
      <c r="AK42" s="651"/>
      <c r="AL42" s="652" t="s">
        <v>128</v>
      </c>
      <c r="AM42" s="653"/>
      <c r="AN42" s="653"/>
      <c r="AO42" s="654"/>
      <c r="AQ42" s="746" t="s">
        <v>351</v>
      </c>
      <c r="AR42" s="747"/>
      <c r="AS42" s="747"/>
      <c r="AT42" s="747"/>
      <c r="AU42" s="747"/>
      <c r="AV42" s="747"/>
      <c r="AW42" s="747"/>
      <c r="AX42" s="747"/>
      <c r="AY42" s="748"/>
      <c r="AZ42" s="738">
        <v>1409317</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424</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5986009</v>
      </c>
      <c r="CS42" s="648"/>
      <c r="CT42" s="648"/>
      <c r="CU42" s="648"/>
      <c r="CV42" s="648"/>
      <c r="CW42" s="648"/>
      <c r="CX42" s="648"/>
      <c r="CY42" s="649"/>
      <c r="CZ42" s="652">
        <v>19.7</v>
      </c>
      <c r="DA42" s="653"/>
      <c r="DB42" s="653"/>
      <c r="DC42" s="665"/>
      <c r="DD42" s="656">
        <v>500898</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354</v>
      </c>
      <c r="C43" s="697"/>
      <c r="D43" s="697"/>
      <c r="E43" s="697"/>
      <c r="F43" s="697"/>
      <c r="G43" s="697"/>
      <c r="H43" s="697"/>
      <c r="I43" s="697"/>
      <c r="J43" s="697"/>
      <c r="K43" s="697"/>
      <c r="L43" s="697"/>
      <c r="M43" s="697"/>
      <c r="N43" s="697"/>
      <c r="O43" s="697"/>
      <c r="P43" s="697"/>
      <c r="Q43" s="698"/>
      <c r="R43" s="738">
        <v>32620453</v>
      </c>
      <c r="S43" s="739"/>
      <c r="T43" s="739"/>
      <c r="U43" s="739"/>
      <c r="V43" s="739"/>
      <c r="W43" s="739"/>
      <c r="X43" s="739"/>
      <c r="Y43" s="740"/>
      <c r="Z43" s="741">
        <v>100</v>
      </c>
      <c r="AA43" s="741"/>
      <c r="AB43" s="741"/>
      <c r="AC43" s="741"/>
      <c r="AD43" s="742">
        <v>15356219</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88855</v>
      </c>
      <c r="CS43" s="684"/>
      <c r="CT43" s="684"/>
      <c r="CU43" s="684"/>
      <c r="CV43" s="684"/>
      <c r="CW43" s="684"/>
      <c r="CX43" s="684"/>
      <c r="CY43" s="685"/>
      <c r="CZ43" s="652">
        <v>0.3</v>
      </c>
      <c r="DA43" s="682"/>
      <c r="DB43" s="682"/>
      <c r="DC43" s="686"/>
      <c r="DD43" s="656">
        <v>88255</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4402124</v>
      </c>
      <c r="CS44" s="648"/>
      <c r="CT44" s="648"/>
      <c r="CU44" s="648"/>
      <c r="CV44" s="648"/>
      <c r="CW44" s="648"/>
      <c r="CX44" s="648"/>
      <c r="CY44" s="649"/>
      <c r="CZ44" s="652">
        <v>14.5</v>
      </c>
      <c r="DA44" s="653"/>
      <c r="DB44" s="653"/>
      <c r="DC44" s="665"/>
      <c r="DD44" s="656">
        <v>316635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1515063</v>
      </c>
      <c r="CS45" s="684"/>
      <c r="CT45" s="684"/>
      <c r="CU45" s="684"/>
      <c r="CV45" s="684"/>
      <c r="CW45" s="684"/>
      <c r="CX45" s="684"/>
      <c r="CY45" s="685"/>
      <c r="CZ45" s="652">
        <v>5</v>
      </c>
      <c r="DA45" s="682"/>
      <c r="DB45" s="682"/>
      <c r="DC45" s="686"/>
      <c r="DD45" s="656">
        <v>23502</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2803634</v>
      </c>
      <c r="CS46" s="648"/>
      <c r="CT46" s="648"/>
      <c r="CU46" s="648"/>
      <c r="CV46" s="648"/>
      <c r="CW46" s="648"/>
      <c r="CX46" s="648"/>
      <c r="CY46" s="649"/>
      <c r="CZ46" s="652">
        <v>9.1999999999999993</v>
      </c>
      <c r="DA46" s="653"/>
      <c r="DB46" s="653"/>
      <c r="DC46" s="665"/>
      <c r="DD46" s="656">
        <v>245613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1583885</v>
      </c>
      <c r="CS47" s="684"/>
      <c r="CT47" s="684"/>
      <c r="CU47" s="684"/>
      <c r="CV47" s="684"/>
      <c r="CW47" s="684"/>
      <c r="CX47" s="684"/>
      <c r="CY47" s="685"/>
      <c r="CZ47" s="652">
        <v>5.2</v>
      </c>
      <c r="DA47" s="682"/>
      <c r="DB47" s="682"/>
      <c r="DC47" s="686"/>
      <c r="DD47" s="656">
        <v>184263</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233</v>
      </c>
      <c r="CS48" s="648"/>
      <c r="CT48" s="648"/>
      <c r="CU48" s="648"/>
      <c r="CV48" s="648"/>
      <c r="CW48" s="648"/>
      <c r="CX48" s="648"/>
      <c r="CY48" s="649"/>
      <c r="CZ48" s="652" t="s">
        <v>128</v>
      </c>
      <c r="DA48" s="653"/>
      <c r="DB48" s="653"/>
      <c r="DC48" s="665"/>
      <c r="DD48" s="656" t="s">
        <v>233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364</v>
      </c>
      <c r="CE49" s="697"/>
      <c r="CF49" s="697"/>
      <c r="CG49" s="697"/>
      <c r="CH49" s="697"/>
      <c r="CI49" s="697"/>
      <c r="CJ49" s="697"/>
      <c r="CK49" s="697"/>
      <c r="CL49" s="697"/>
      <c r="CM49" s="697"/>
      <c r="CN49" s="697"/>
      <c r="CO49" s="697"/>
      <c r="CP49" s="697"/>
      <c r="CQ49" s="698"/>
      <c r="CR49" s="738">
        <v>30322066</v>
      </c>
      <c r="CS49" s="718"/>
      <c r="CT49" s="718"/>
      <c r="CU49" s="718"/>
      <c r="CV49" s="718"/>
      <c r="CW49" s="718"/>
      <c r="CX49" s="718"/>
      <c r="CY49" s="749"/>
      <c r="CZ49" s="743">
        <v>100</v>
      </c>
      <c r="DA49" s="750"/>
      <c r="DB49" s="750"/>
      <c r="DC49" s="751"/>
      <c r="DD49" s="752">
        <v>17381779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ia6jLYTBMNUBFW9JoHfHTyUp1nbYNYUAG5m2IG8diTFyFu0cT0BxNlZqZSy+MvtDtUySfNNhbOva1OkCSK76Q==" saltValue="c2qOzQdaaycboBNYpZIKc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W1" zoomScale="70" zoomScaleNormal="25" zoomScaleSheetLayoutView="70" workbookViewId="0">
      <selection activeCell="CR7" sqref="CR7:CV1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32540</v>
      </c>
      <c r="R7" s="783"/>
      <c r="S7" s="783"/>
      <c r="T7" s="783"/>
      <c r="U7" s="783"/>
      <c r="V7" s="783">
        <v>30248</v>
      </c>
      <c r="W7" s="783"/>
      <c r="X7" s="783"/>
      <c r="Y7" s="783"/>
      <c r="Z7" s="783"/>
      <c r="AA7" s="783">
        <v>2292</v>
      </c>
      <c r="AB7" s="783"/>
      <c r="AC7" s="783"/>
      <c r="AD7" s="783"/>
      <c r="AE7" s="784"/>
      <c r="AF7" s="785">
        <v>1565</v>
      </c>
      <c r="AG7" s="786"/>
      <c r="AH7" s="786"/>
      <c r="AI7" s="786"/>
      <c r="AJ7" s="787"/>
      <c r="AK7" s="822">
        <v>1278</v>
      </c>
      <c r="AL7" s="823"/>
      <c r="AM7" s="823"/>
      <c r="AN7" s="823"/>
      <c r="AO7" s="823"/>
      <c r="AP7" s="823">
        <v>29730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v>4</v>
      </c>
      <c r="CI7" s="820"/>
      <c r="CJ7" s="820"/>
      <c r="CK7" s="820"/>
      <c r="CL7" s="821"/>
      <c r="CM7" s="819">
        <v>34</v>
      </c>
      <c r="CN7" s="820"/>
      <c r="CO7" s="820"/>
      <c r="CP7" s="820"/>
      <c r="CQ7" s="821"/>
      <c r="CR7" s="819">
        <v>10</v>
      </c>
      <c r="CS7" s="820"/>
      <c r="CT7" s="820"/>
      <c r="CU7" s="820"/>
      <c r="CV7" s="821"/>
      <c r="CW7" s="819" t="s">
        <v>589</v>
      </c>
      <c r="CX7" s="820"/>
      <c r="CY7" s="820"/>
      <c r="CZ7" s="820"/>
      <c r="DA7" s="821"/>
      <c r="DB7" s="819" t="s">
        <v>589</v>
      </c>
      <c r="DC7" s="820"/>
      <c r="DD7" s="820"/>
      <c r="DE7" s="820"/>
      <c r="DF7" s="821"/>
      <c r="DG7" s="819" t="s">
        <v>589</v>
      </c>
      <c r="DH7" s="820"/>
      <c r="DI7" s="820"/>
      <c r="DJ7" s="820"/>
      <c r="DK7" s="821"/>
      <c r="DL7" s="819" t="s">
        <v>589</v>
      </c>
      <c r="DM7" s="820"/>
      <c r="DN7" s="820"/>
      <c r="DO7" s="820"/>
      <c r="DP7" s="821"/>
      <c r="DQ7" s="819" t="s">
        <v>589</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152</v>
      </c>
      <c r="R8" s="807"/>
      <c r="S8" s="807"/>
      <c r="T8" s="807"/>
      <c r="U8" s="807"/>
      <c r="V8" s="807">
        <v>145</v>
      </c>
      <c r="W8" s="807"/>
      <c r="X8" s="807"/>
      <c r="Y8" s="807"/>
      <c r="Z8" s="807"/>
      <c r="AA8" s="807">
        <v>7</v>
      </c>
      <c r="AB8" s="807"/>
      <c r="AC8" s="807"/>
      <c r="AD8" s="807"/>
      <c r="AE8" s="808"/>
      <c r="AF8" s="809">
        <v>7</v>
      </c>
      <c r="AG8" s="810"/>
      <c r="AH8" s="810"/>
      <c r="AI8" s="810"/>
      <c r="AJ8" s="811"/>
      <c r="AK8" s="812">
        <v>73</v>
      </c>
      <c r="AL8" s="813"/>
      <c r="AM8" s="813"/>
      <c r="AN8" s="813"/>
      <c r="AO8" s="813"/>
      <c r="AP8" s="813">
        <v>131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584</v>
      </c>
      <c r="BT8" s="817"/>
      <c r="BU8" s="817"/>
      <c r="BV8" s="817"/>
      <c r="BW8" s="817"/>
      <c r="BX8" s="817"/>
      <c r="BY8" s="817"/>
      <c r="BZ8" s="817"/>
      <c r="CA8" s="817"/>
      <c r="CB8" s="817"/>
      <c r="CC8" s="817"/>
      <c r="CD8" s="817"/>
      <c r="CE8" s="817"/>
      <c r="CF8" s="817"/>
      <c r="CG8" s="818"/>
      <c r="CH8" s="829">
        <v>0</v>
      </c>
      <c r="CI8" s="830"/>
      <c r="CJ8" s="830"/>
      <c r="CK8" s="830"/>
      <c r="CL8" s="831"/>
      <c r="CM8" s="829">
        <v>-3</v>
      </c>
      <c r="CN8" s="830"/>
      <c r="CO8" s="830"/>
      <c r="CP8" s="830"/>
      <c r="CQ8" s="831"/>
      <c r="CR8" s="829">
        <v>4</v>
      </c>
      <c r="CS8" s="830"/>
      <c r="CT8" s="830"/>
      <c r="CU8" s="830"/>
      <c r="CV8" s="831"/>
      <c r="CW8" s="829" t="s">
        <v>589</v>
      </c>
      <c r="CX8" s="830"/>
      <c r="CY8" s="830"/>
      <c r="CZ8" s="830"/>
      <c r="DA8" s="831"/>
      <c r="DB8" s="829" t="s">
        <v>589</v>
      </c>
      <c r="DC8" s="830"/>
      <c r="DD8" s="830"/>
      <c r="DE8" s="830"/>
      <c r="DF8" s="831"/>
      <c r="DG8" s="829" t="s">
        <v>589</v>
      </c>
      <c r="DH8" s="830"/>
      <c r="DI8" s="830"/>
      <c r="DJ8" s="830"/>
      <c r="DK8" s="831"/>
      <c r="DL8" s="829" t="s">
        <v>589</v>
      </c>
      <c r="DM8" s="830"/>
      <c r="DN8" s="830"/>
      <c r="DO8" s="830"/>
      <c r="DP8" s="831"/>
      <c r="DQ8" s="829" t="s">
        <v>589</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t="s">
        <v>590</v>
      </c>
      <c r="BS9" s="816" t="s">
        <v>585</v>
      </c>
      <c r="BT9" s="817"/>
      <c r="BU9" s="817"/>
      <c r="BV9" s="817"/>
      <c r="BW9" s="817"/>
      <c r="BX9" s="817"/>
      <c r="BY9" s="817"/>
      <c r="BZ9" s="817"/>
      <c r="CA9" s="817"/>
      <c r="CB9" s="817"/>
      <c r="CC9" s="817"/>
      <c r="CD9" s="817"/>
      <c r="CE9" s="817"/>
      <c r="CF9" s="817"/>
      <c r="CG9" s="818"/>
      <c r="CH9" s="829">
        <v>1</v>
      </c>
      <c r="CI9" s="830"/>
      <c r="CJ9" s="830"/>
      <c r="CK9" s="830"/>
      <c r="CL9" s="831"/>
      <c r="CM9" s="829">
        <v>110</v>
      </c>
      <c r="CN9" s="830"/>
      <c r="CO9" s="830"/>
      <c r="CP9" s="830"/>
      <c r="CQ9" s="831"/>
      <c r="CR9" s="829">
        <v>6</v>
      </c>
      <c r="CS9" s="830"/>
      <c r="CT9" s="830"/>
      <c r="CU9" s="830"/>
      <c r="CV9" s="831"/>
      <c r="CW9" s="829" t="s">
        <v>589</v>
      </c>
      <c r="CX9" s="830"/>
      <c r="CY9" s="830"/>
      <c r="CZ9" s="830"/>
      <c r="DA9" s="831"/>
      <c r="DB9" s="829" t="s">
        <v>589</v>
      </c>
      <c r="DC9" s="830"/>
      <c r="DD9" s="830"/>
      <c r="DE9" s="830"/>
      <c r="DF9" s="831"/>
      <c r="DG9" s="829" t="s">
        <v>589</v>
      </c>
      <c r="DH9" s="830"/>
      <c r="DI9" s="830"/>
      <c r="DJ9" s="830"/>
      <c r="DK9" s="831"/>
      <c r="DL9" s="829" t="s">
        <v>589</v>
      </c>
      <c r="DM9" s="830"/>
      <c r="DN9" s="830"/>
      <c r="DO9" s="830"/>
      <c r="DP9" s="831"/>
      <c r="DQ9" s="829" t="s">
        <v>589</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586</v>
      </c>
      <c r="BT10" s="817"/>
      <c r="BU10" s="817"/>
      <c r="BV10" s="817"/>
      <c r="BW10" s="817"/>
      <c r="BX10" s="817"/>
      <c r="BY10" s="817"/>
      <c r="BZ10" s="817"/>
      <c r="CA10" s="817"/>
      <c r="CB10" s="817"/>
      <c r="CC10" s="817"/>
      <c r="CD10" s="817"/>
      <c r="CE10" s="817"/>
      <c r="CF10" s="817"/>
      <c r="CG10" s="818"/>
      <c r="CH10" s="829">
        <v>-2</v>
      </c>
      <c r="CI10" s="830"/>
      <c r="CJ10" s="830"/>
      <c r="CK10" s="830"/>
      <c r="CL10" s="831"/>
      <c r="CM10" s="829">
        <v>83</v>
      </c>
      <c r="CN10" s="830"/>
      <c r="CO10" s="830"/>
      <c r="CP10" s="830"/>
      <c r="CQ10" s="831"/>
      <c r="CR10" s="829">
        <v>40</v>
      </c>
      <c r="CS10" s="830"/>
      <c r="CT10" s="830"/>
      <c r="CU10" s="830"/>
      <c r="CV10" s="831"/>
      <c r="CW10" s="829" t="s">
        <v>589</v>
      </c>
      <c r="CX10" s="830"/>
      <c r="CY10" s="830"/>
      <c r="CZ10" s="830"/>
      <c r="DA10" s="831"/>
      <c r="DB10" s="829" t="s">
        <v>589</v>
      </c>
      <c r="DC10" s="830"/>
      <c r="DD10" s="830"/>
      <c r="DE10" s="830"/>
      <c r="DF10" s="831"/>
      <c r="DG10" s="829" t="s">
        <v>589</v>
      </c>
      <c r="DH10" s="830"/>
      <c r="DI10" s="830"/>
      <c r="DJ10" s="830"/>
      <c r="DK10" s="831"/>
      <c r="DL10" s="829" t="s">
        <v>589</v>
      </c>
      <c r="DM10" s="830"/>
      <c r="DN10" s="830"/>
      <c r="DO10" s="830"/>
      <c r="DP10" s="831"/>
      <c r="DQ10" s="829" t="s">
        <v>589</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587</v>
      </c>
      <c r="BT11" s="817"/>
      <c r="BU11" s="817"/>
      <c r="BV11" s="817"/>
      <c r="BW11" s="817"/>
      <c r="BX11" s="817"/>
      <c r="BY11" s="817"/>
      <c r="BZ11" s="817"/>
      <c r="CA11" s="817"/>
      <c r="CB11" s="817"/>
      <c r="CC11" s="817"/>
      <c r="CD11" s="817"/>
      <c r="CE11" s="817"/>
      <c r="CF11" s="817"/>
      <c r="CG11" s="818"/>
      <c r="CH11" s="829">
        <v>117</v>
      </c>
      <c r="CI11" s="830"/>
      <c r="CJ11" s="830"/>
      <c r="CK11" s="830"/>
      <c r="CL11" s="831"/>
      <c r="CM11" s="829">
        <v>1014</v>
      </c>
      <c r="CN11" s="830"/>
      <c r="CO11" s="830"/>
      <c r="CP11" s="830"/>
      <c r="CQ11" s="831"/>
      <c r="CR11" s="829">
        <v>873</v>
      </c>
      <c r="CS11" s="830"/>
      <c r="CT11" s="830"/>
      <c r="CU11" s="830"/>
      <c r="CV11" s="831"/>
      <c r="CW11" s="829">
        <v>84</v>
      </c>
      <c r="CX11" s="830"/>
      <c r="CY11" s="830"/>
      <c r="CZ11" s="830"/>
      <c r="DA11" s="831"/>
      <c r="DB11" s="829">
        <v>1166</v>
      </c>
      <c r="DC11" s="830"/>
      <c r="DD11" s="830"/>
      <c r="DE11" s="830"/>
      <c r="DF11" s="831"/>
      <c r="DG11" s="829" t="s">
        <v>589</v>
      </c>
      <c r="DH11" s="830"/>
      <c r="DI11" s="830"/>
      <c r="DJ11" s="830"/>
      <c r="DK11" s="831"/>
      <c r="DL11" s="829" t="s">
        <v>589</v>
      </c>
      <c r="DM11" s="830"/>
      <c r="DN11" s="830"/>
      <c r="DO11" s="830"/>
      <c r="DP11" s="831"/>
      <c r="DQ11" s="829" t="s">
        <v>589</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t="s">
        <v>590</v>
      </c>
      <c r="BS12" s="816" t="s">
        <v>588</v>
      </c>
      <c r="BT12" s="817"/>
      <c r="BU12" s="817"/>
      <c r="BV12" s="817"/>
      <c r="BW12" s="817"/>
      <c r="BX12" s="817"/>
      <c r="BY12" s="817"/>
      <c r="BZ12" s="817"/>
      <c r="CA12" s="817"/>
      <c r="CB12" s="817"/>
      <c r="CC12" s="817"/>
      <c r="CD12" s="817"/>
      <c r="CE12" s="817"/>
      <c r="CF12" s="817"/>
      <c r="CG12" s="818"/>
      <c r="CH12" s="829">
        <v>1838</v>
      </c>
      <c r="CI12" s="830"/>
      <c r="CJ12" s="830"/>
      <c r="CK12" s="830"/>
      <c r="CL12" s="831"/>
      <c r="CM12" s="829">
        <v>50088</v>
      </c>
      <c r="CN12" s="830"/>
      <c r="CO12" s="830"/>
      <c r="CP12" s="830"/>
      <c r="CQ12" s="831"/>
      <c r="CR12" s="829">
        <v>21</v>
      </c>
      <c r="CS12" s="830"/>
      <c r="CT12" s="830"/>
      <c r="CU12" s="830"/>
      <c r="CV12" s="831"/>
      <c r="CW12" s="829" t="s">
        <v>589</v>
      </c>
      <c r="CX12" s="830"/>
      <c r="CY12" s="830"/>
      <c r="CZ12" s="830"/>
      <c r="DA12" s="831"/>
      <c r="DB12" s="829" t="s">
        <v>589</v>
      </c>
      <c r="DC12" s="830"/>
      <c r="DD12" s="830"/>
      <c r="DE12" s="830"/>
      <c r="DF12" s="831"/>
      <c r="DG12" s="829" t="s">
        <v>589</v>
      </c>
      <c r="DH12" s="830"/>
      <c r="DI12" s="830"/>
      <c r="DJ12" s="830"/>
      <c r="DK12" s="831"/>
      <c r="DL12" s="829">
        <v>7</v>
      </c>
      <c r="DM12" s="830"/>
      <c r="DN12" s="830"/>
      <c r="DO12" s="830"/>
      <c r="DP12" s="831"/>
      <c r="DQ12" s="829">
        <v>2</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32620</v>
      </c>
      <c r="R23" s="842"/>
      <c r="S23" s="842"/>
      <c r="T23" s="842"/>
      <c r="U23" s="842"/>
      <c r="V23" s="842">
        <v>30322</v>
      </c>
      <c r="W23" s="842"/>
      <c r="X23" s="842"/>
      <c r="Y23" s="842"/>
      <c r="Z23" s="842"/>
      <c r="AA23" s="842">
        <v>2298</v>
      </c>
      <c r="AB23" s="842"/>
      <c r="AC23" s="842"/>
      <c r="AD23" s="842"/>
      <c r="AE23" s="843"/>
      <c r="AF23" s="844">
        <v>1572</v>
      </c>
      <c r="AG23" s="842"/>
      <c r="AH23" s="842"/>
      <c r="AI23" s="842"/>
      <c r="AJ23" s="845"/>
      <c r="AK23" s="846"/>
      <c r="AL23" s="847"/>
      <c r="AM23" s="847"/>
      <c r="AN23" s="847"/>
      <c r="AO23" s="847"/>
      <c r="AP23" s="842">
        <v>29861</v>
      </c>
      <c r="AQ23" s="842"/>
      <c r="AR23" s="842"/>
      <c r="AS23" s="842"/>
      <c r="AT23" s="842"/>
      <c r="AU23" s="848"/>
      <c r="AV23" s="848"/>
      <c r="AW23" s="848"/>
      <c r="AX23" s="848"/>
      <c r="AY23" s="849"/>
      <c r="AZ23" s="857" t="s">
        <v>233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3661</v>
      </c>
      <c r="R28" s="871"/>
      <c r="S28" s="871"/>
      <c r="T28" s="871"/>
      <c r="U28" s="871"/>
      <c r="V28" s="871">
        <v>3594</v>
      </c>
      <c r="W28" s="871"/>
      <c r="X28" s="871"/>
      <c r="Y28" s="871"/>
      <c r="Z28" s="871"/>
      <c r="AA28" s="871">
        <v>67</v>
      </c>
      <c r="AB28" s="871"/>
      <c r="AC28" s="871"/>
      <c r="AD28" s="871"/>
      <c r="AE28" s="872"/>
      <c r="AF28" s="873">
        <v>67</v>
      </c>
      <c r="AG28" s="871"/>
      <c r="AH28" s="871"/>
      <c r="AI28" s="871"/>
      <c r="AJ28" s="874"/>
      <c r="AK28" s="875">
        <v>330</v>
      </c>
      <c r="AL28" s="866"/>
      <c r="AM28" s="866"/>
      <c r="AN28" s="866"/>
      <c r="AO28" s="866"/>
      <c r="AP28" s="866">
        <v>7</v>
      </c>
      <c r="AQ28" s="866"/>
      <c r="AR28" s="866"/>
      <c r="AS28" s="866"/>
      <c r="AT28" s="866"/>
      <c r="AU28" s="866">
        <v>3</v>
      </c>
      <c r="AV28" s="866"/>
      <c r="AW28" s="866"/>
      <c r="AX28" s="866"/>
      <c r="AY28" s="866"/>
      <c r="AZ28" s="867" t="s">
        <v>582</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4851</v>
      </c>
      <c r="R29" s="807"/>
      <c r="S29" s="807"/>
      <c r="T29" s="807"/>
      <c r="U29" s="807"/>
      <c r="V29" s="807">
        <v>4650</v>
      </c>
      <c r="W29" s="807"/>
      <c r="X29" s="807"/>
      <c r="Y29" s="807"/>
      <c r="Z29" s="807"/>
      <c r="AA29" s="807">
        <v>201</v>
      </c>
      <c r="AB29" s="807"/>
      <c r="AC29" s="807"/>
      <c r="AD29" s="807"/>
      <c r="AE29" s="808"/>
      <c r="AF29" s="809">
        <v>201</v>
      </c>
      <c r="AG29" s="810"/>
      <c r="AH29" s="810"/>
      <c r="AI29" s="810"/>
      <c r="AJ29" s="811"/>
      <c r="AK29" s="878">
        <v>753</v>
      </c>
      <c r="AL29" s="879"/>
      <c r="AM29" s="879"/>
      <c r="AN29" s="879"/>
      <c r="AO29" s="879"/>
      <c r="AP29" s="879">
        <v>134</v>
      </c>
      <c r="AQ29" s="879"/>
      <c r="AR29" s="879"/>
      <c r="AS29" s="879"/>
      <c r="AT29" s="879"/>
      <c r="AU29" s="879">
        <v>134</v>
      </c>
      <c r="AV29" s="879"/>
      <c r="AW29" s="879"/>
      <c r="AX29" s="879"/>
      <c r="AY29" s="879"/>
      <c r="AZ29" s="880" t="s">
        <v>582</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521</v>
      </c>
      <c r="R30" s="807"/>
      <c r="S30" s="807"/>
      <c r="T30" s="807"/>
      <c r="U30" s="807"/>
      <c r="V30" s="807">
        <v>520</v>
      </c>
      <c r="W30" s="807"/>
      <c r="X30" s="807"/>
      <c r="Y30" s="807"/>
      <c r="Z30" s="807"/>
      <c r="AA30" s="807">
        <v>1</v>
      </c>
      <c r="AB30" s="807"/>
      <c r="AC30" s="807"/>
      <c r="AD30" s="807"/>
      <c r="AE30" s="808"/>
      <c r="AF30" s="809">
        <v>1</v>
      </c>
      <c r="AG30" s="810"/>
      <c r="AH30" s="810"/>
      <c r="AI30" s="810"/>
      <c r="AJ30" s="811"/>
      <c r="AK30" s="878">
        <v>147</v>
      </c>
      <c r="AL30" s="879"/>
      <c r="AM30" s="879"/>
      <c r="AN30" s="879"/>
      <c r="AO30" s="879"/>
      <c r="AP30" s="879" t="s">
        <v>582</v>
      </c>
      <c r="AQ30" s="879"/>
      <c r="AR30" s="879"/>
      <c r="AS30" s="879"/>
      <c r="AT30" s="879"/>
      <c r="AU30" s="879" t="s">
        <v>582</v>
      </c>
      <c r="AV30" s="879"/>
      <c r="AW30" s="879"/>
      <c r="AX30" s="879"/>
      <c r="AY30" s="879"/>
      <c r="AZ30" s="880" t="s">
        <v>582</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1039</v>
      </c>
      <c r="R31" s="807"/>
      <c r="S31" s="807"/>
      <c r="T31" s="807"/>
      <c r="U31" s="807"/>
      <c r="V31" s="807">
        <v>1052</v>
      </c>
      <c r="W31" s="807"/>
      <c r="X31" s="807"/>
      <c r="Y31" s="807"/>
      <c r="Z31" s="807"/>
      <c r="AA31" s="807">
        <v>-11</v>
      </c>
      <c r="AB31" s="807"/>
      <c r="AC31" s="807"/>
      <c r="AD31" s="807"/>
      <c r="AE31" s="808"/>
      <c r="AF31" s="809">
        <v>1134</v>
      </c>
      <c r="AG31" s="810"/>
      <c r="AH31" s="810"/>
      <c r="AI31" s="810"/>
      <c r="AJ31" s="811"/>
      <c r="AK31" s="878">
        <v>450</v>
      </c>
      <c r="AL31" s="879"/>
      <c r="AM31" s="879"/>
      <c r="AN31" s="879"/>
      <c r="AO31" s="879"/>
      <c r="AP31" s="879">
        <v>4741</v>
      </c>
      <c r="AQ31" s="879"/>
      <c r="AR31" s="879"/>
      <c r="AS31" s="879"/>
      <c r="AT31" s="879"/>
      <c r="AU31" s="879">
        <v>2802</v>
      </c>
      <c r="AV31" s="879"/>
      <c r="AW31" s="879"/>
      <c r="AX31" s="879"/>
      <c r="AY31" s="879"/>
      <c r="AZ31" s="880" t="s">
        <v>582</v>
      </c>
      <c r="BA31" s="880"/>
      <c r="BB31" s="880"/>
      <c r="BC31" s="880"/>
      <c r="BD31" s="880"/>
      <c r="BE31" s="876" t="s">
        <v>406</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1384</v>
      </c>
      <c r="R32" s="807"/>
      <c r="S32" s="807"/>
      <c r="T32" s="807"/>
      <c r="U32" s="807"/>
      <c r="V32" s="807">
        <v>1352</v>
      </c>
      <c r="W32" s="807"/>
      <c r="X32" s="807"/>
      <c r="Y32" s="807"/>
      <c r="Z32" s="807"/>
      <c r="AA32" s="807">
        <v>47</v>
      </c>
      <c r="AB32" s="807"/>
      <c r="AC32" s="807"/>
      <c r="AD32" s="807"/>
      <c r="AE32" s="808"/>
      <c r="AF32" s="809">
        <v>55</v>
      </c>
      <c r="AG32" s="810"/>
      <c r="AH32" s="810"/>
      <c r="AI32" s="810"/>
      <c r="AJ32" s="811"/>
      <c r="AK32" s="878">
        <v>1119</v>
      </c>
      <c r="AL32" s="879"/>
      <c r="AM32" s="879"/>
      <c r="AN32" s="879"/>
      <c r="AO32" s="879"/>
      <c r="AP32" s="879">
        <v>11386</v>
      </c>
      <c r="AQ32" s="879"/>
      <c r="AR32" s="879"/>
      <c r="AS32" s="879"/>
      <c r="AT32" s="879"/>
      <c r="AU32" s="879">
        <v>9587</v>
      </c>
      <c r="AV32" s="879"/>
      <c r="AW32" s="879"/>
      <c r="AX32" s="879"/>
      <c r="AY32" s="879"/>
      <c r="AZ32" s="880" t="s">
        <v>582</v>
      </c>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408</v>
      </c>
      <c r="C33" s="804"/>
      <c r="D33" s="804"/>
      <c r="E33" s="804"/>
      <c r="F33" s="804"/>
      <c r="G33" s="804"/>
      <c r="H33" s="804"/>
      <c r="I33" s="804"/>
      <c r="J33" s="804"/>
      <c r="K33" s="804"/>
      <c r="L33" s="804"/>
      <c r="M33" s="804"/>
      <c r="N33" s="804"/>
      <c r="O33" s="804"/>
      <c r="P33" s="805"/>
      <c r="Q33" s="806">
        <v>65</v>
      </c>
      <c r="R33" s="807"/>
      <c r="S33" s="807"/>
      <c r="T33" s="807"/>
      <c r="U33" s="807"/>
      <c r="V33" s="807">
        <v>52</v>
      </c>
      <c r="W33" s="807"/>
      <c r="X33" s="807"/>
      <c r="Y33" s="807"/>
      <c r="Z33" s="807"/>
      <c r="AA33" s="807">
        <v>13</v>
      </c>
      <c r="AB33" s="807"/>
      <c r="AC33" s="807"/>
      <c r="AD33" s="807"/>
      <c r="AE33" s="808"/>
      <c r="AF33" s="809">
        <v>13</v>
      </c>
      <c r="AG33" s="810"/>
      <c r="AH33" s="810"/>
      <c r="AI33" s="810"/>
      <c r="AJ33" s="811"/>
      <c r="AK33" s="878">
        <v>2</v>
      </c>
      <c r="AL33" s="879"/>
      <c r="AM33" s="879"/>
      <c r="AN33" s="879"/>
      <c r="AO33" s="879"/>
      <c r="AP33" s="879" t="s">
        <v>582</v>
      </c>
      <c r="AQ33" s="879"/>
      <c r="AR33" s="879"/>
      <c r="AS33" s="879"/>
      <c r="AT33" s="879"/>
      <c r="AU33" s="879" t="s">
        <v>582</v>
      </c>
      <c r="AV33" s="879"/>
      <c r="AW33" s="879"/>
      <c r="AX33" s="879"/>
      <c r="AY33" s="879"/>
      <c r="AZ33" s="880" t="s">
        <v>582</v>
      </c>
      <c r="BA33" s="880"/>
      <c r="BB33" s="880"/>
      <c r="BC33" s="880"/>
      <c r="BD33" s="880"/>
      <c r="BE33" s="876" t="s">
        <v>409</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1471</v>
      </c>
      <c r="AG63" s="890"/>
      <c r="AH63" s="890"/>
      <c r="AI63" s="890"/>
      <c r="AJ63" s="891"/>
      <c r="AK63" s="892"/>
      <c r="AL63" s="887"/>
      <c r="AM63" s="887"/>
      <c r="AN63" s="887"/>
      <c r="AO63" s="887"/>
      <c r="AP63" s="890">
        <v>16268</v>
      </c>
      <c r="AQ63" s="890"/>
      <c r="AR63" s="890"/>
      <c r="AS63" s="890"/>
      <c r="AT63" s="890"/>
      <c r="AU63" s="890">
        <v>12526</v>
      </c>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396</v>
      </c>
      <c r="AB66" s="766"/>
      <c r="AC66" s="766"/>
      <c r="AD66" s="766"/>
      <c r="AE66" s="767"/>
      <c r="AF66" s="900" t="s">
        <v>417</v>
      </c>
      <c r="AG66" s="861"/>
      <c r="AH66" s="861"/>
      <c r="AI66" s="861"/>
      <c r="AJ66" s="901"/>
      <c r="AK66" s="765" t="s">
        <v>398</v>
      </c>
      <c r="AL66" s="789"/>
      <c r="AM66" s="789"/>
      <c r="AN66" s="789"/>
      <c r="AO66" s="790"/>
      <c r="AP66" s="765" t="s">
        <v>418</v>
      </c>
      <c r="AQ66" s="766"/>
      <c r="AR66" s="766"/>
      <c r="AS66" s="766"/>
      <c r="AT66" s="767"/>
      <c r="AU66" s="765" t="s">
        <v>419</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596</v>
      </c>
      <c r="C68" s="918"/>
      <c r="D68" s="918"/>
      <c r="E68" s="918"/>
      <c r="F68" s="918"/>
      <c r="G68" s="918"/>
      <c r="H68" s="918"/>
      <c r="I68" s="918"/>
      <c r="J68" s="918"/>
      <c r="K68" s="918"/>
      <c r="L68" s="918"/>
      <c r="M68" s="918"/>
      <c r="N68" s="918"/>
      <c r="O68" s="918"/>
      <c r="P68" s="919"/>
      <c r="Q68" s="920">
        <v>72</v>
      </c>
      <c r="R68" s="914"/>
      <c r="S68" s="914"/>
      <c r="T68" s="914"/>
      <c r="U68" s="914"/>
      <c r="V68" s="914">
        <v>69</v>
      </c>
      <c r="W68" s="914"/>
      <c r="X68" s="914"/>
      <c r="Y68" s="914"/>
      <c r="Z68" s="914"/>
      <c r="AA68" s="914">
        <v>3</v>
      </c>
      <c r="AB68" s="914"/>
      <c r="AC68" s="914"/>
      <c r="AD68" s="914"/>
      <c r="AE68" s="914"/>
      <c r="AF68" s="914">
        <v>3</v>
      </c>
      <c r="AG68" s="914"/>
      <c r="AH68" s="914"/>
      <c r="AI68" s="914"/>
      <c r="AJ68" s="914"/>
      <c r="AK68" s="914" t="s">
        <v>603</v>
      </c>
      <c r="AL68" s="914"/>
      <c r="AM68" s="914"/>
      <c r="AN68" s="914"/>
      <c r="AO68" s="914"/>
      <c r="AP68" s="914" t="s">
        <v>603</v>
      </c>
      <c r="AQ68" s="914"/>
      <c r="AR68" s="914"/>
      <c r="AS68" s="914"/>
      <c r="AT68" s="914"/>
      <c r="AU68" s="914" t="s">
        <v>603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279667</v>
      </c>
      <c r="R69" s="879"/>
      <c r="S69" s="879"/>
      <c r="T69" s="879"/>
      <c r="U69" s="879"/>
      <c r="V69" s="879">
        <v>279607</v>
      </c>
      <c r="W69" s="879"/>
      <c r="X69" s="879"/>
      <c r="Y69" s="879"/>
      <c r="Z69" s="879"/>
      <c r="AA69" s="879">
        <v>60</v>
      </c>
      <c r="AB69" s="879"/>
      <c r="AC69" s="879"/>
      <c r="AD69" s="879"/>
      <c r="AE69" s="879"/>
      <c r="AF69" s="879">
        <v>60</v>
      </c>
      <c r="AG69" s="879"/>
      <c r="AH69" s="879"/>
      <c r="AI69" s="879"/>
      <c r="AJ69" s="879"/>
      <c r="AK69" s="879">
        <v>5298</v>
      </c>
      <c r="AL69" s="879"/>
      <c r="AM69" s="879"/>
      <c r="AN69" s="879"/>
      <c r="AO69" s="879"/>
      <c r="AP69" s="879" t="s">
        <v>603</v>
      </c>
      <c r="AQ69" s="879"/>
      <c r="AR69" s="879"/>
      <c r="AS69" s="879"/>
      <c r="AT69" s="879"/>
      <c r="AU69" s="879" t="s">
        <v>603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6487</v>
      </c>
      <c r="R70" s="879"/>
      <c r="S70" s="879"/>
      <c r="T70" s="879"/>
      <c r="U70" s="879"/>
      <c r="V70" s="879">
        <v>6236</v>
      </c>
      <c r="W70" s="879"/>
      <c r="X70" s="879"/>
      <c r="Y70" s="879"/>
      <c r="Z70" s="879"/>
      <c r="AA70" s="879">
        <v>251</v>
      </c>
      <c r="AB70" s="879"/>
      <c r="AC70" s="879"/>
      <c r="AD70" s="879"/>
      <c r="AE70" s="879"/>
      <c r="AF70" s="879">
        <v>251</v>
      </c>
      <c r="AG70" s="879"/>
      <c r="AH70" s="879"/>
      <c r="AI70" s="879"/>
      <c r="AJ70" s="879"/>
      <c r="AK70" s="879">
        <v>366</v>
      </c>
      <c r="AL70" s="879"/>
      <c r="AM70" s="879"/>
      <c r="AN70" s="879"/>
      <c r="AO70" s="879"/>
      <c r="AP70" s="879" t="s">
        <v>603</v>
      </c>
      <c r="AQ70" s="879"/>
      <c r="AR70" s="879"/>
      <c r="AS70" s="879"/>
      <c r="AT70" s="879"/>
      <c r="AU70" s="879" t="s">
        <v>603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599</v>
      </c>
      <c r="C71" s="922"/>
      <c r="D71" s="922"/>
      <c r="E71" s="922"/>
      <c r="F71" s="922"/>
      <c r="G71" s="922"/>
      <c r="H71" s="922"/>
      <c r="I71" s="922"/>
      <c r="J71" s="922"/>
      <c r="K71" s="922"/>
      <c r="L71" s="922"/>
      <c r="M71" s="922"/>
      <c r="N71" s="922"/>
      <c r="O71" s="922"/>
      <c r="P71" s="923"/>
      <c r="Q71" s="924">
        <v>799</v>
      </c>
      <c r="R71" s="879"/>
      <c r="S71" s="879"/>
      <c r="T71" s="879"/>
      <c r="U71" s="879"/>
      <c r="V71" s="879">
        <v>329</v>
      </c>
      <c r="W71" s="879"/>
      <c r="X71" s="879"/>
      <c r="Y71" s="879"/>
      <c r="Z71" s="879"/>
      <c r="AA71" s="879">
        <v>470</v>
      </c>
      <c r="AB71" s="879"/>
      <c r="AC71" s="879"/>
      <c r="AD71" s="879"/>
      <c r="AE71" s="879"/>
      <c r="AF71" s="879">
        <v>470</v>
      </c>
      <c r="AG71" s="879"/>
      <c r="AH71" s="879"/>
      <c r="AI71" s="879"/>
      <c r="AJ71" s="879"/>
      <c r="AK71" s="879" t="s">
        <v>603</v>
      </c>
      <c r="AL71" s="879"/>
      <c r="AM71" s="879"/>
      <c r="AN71" s="879"/>
      <c r="AO71" s="879"/>
      <c r="AP71" s="879" t="s">
        <v>603</v>
      </c>
      <c r="AQ71" s="879"/>
      <c r="AR71" s="879"/>
      <c r="AS71" s="879"/>
      <c r="AT71" s="879"/>
      <c r="AU71" s="879" t="s">
        <v>603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600</v>
      </c>
      <c r="C72" s="922"/>
      <c r="D72" s="922"/>
      <c r="E72" s="922"/>
      <c r="F72" s="922"/>
      <c r="G72" s="922"/>
      <c r="H72" s="922"/>
      <c r="I72" s="922"/>
      <c r="J72" s="922"/>
      <c r="K72" s="922"/>
      <c r="L72" s="922"/>
      <c r="M72" s="922"/>
      <c r="N72" s="922"/>
      <c r="O72" s="922"/>
      <c r="P72" s="923"/>
      <c r="Q72" s="924">
        <v>26</v>
      </c>
      <c r="R72" s="879"/>
      <c r="S72" s="879"/>
      <c r="T72" s="879"/>
      <c r="U72" s="879"/>
      <c r="V72" s="879">
        <v>16</v>
      </c>
      <c r="W72" s="879"/>
      <c r="X72" s="879"/>
      <c r="Y72" s="879"/>
      <c r="Z72" s="879"/>
      <c r="AA72" s="879">
        <v>11</v>
      </c>
      <c r="AB72" s="879"/>
      <c r="AC72" s="879"/>
      <c r="AD72" s="879"/>
      <c r="AE72" s="879"/>
      <c r="AF72" s="879">
        <v>11</v>
      </c>
      <c r="AG72" s="879"/>
      <c r="AH72" s="879"/>
      <c r="AI72" s="879"/>
      <c r="AJ72" s="879"/>
      <c r="AK72" s="879" t="s">
        <v>603</v>
      </c>
      <c r="AL72" s="879"/>
      <c r="AM72" s="879"/>
      <c r="AN72" s="879"/>
      <c r="AO72" s="879"/>
      <c r="AP72" s="879" t="s">
        <v>603</v>
      </c>
      <c r="AQ72" s="879"/>
      <c r="AR72" s="879"/>
      <c r="AS72" s="879"/>
      <c r="AT72" s="879"/>
      <c r="AU72" s="879" t="s">
        <v>603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601</v>
      </c>
      <c r="C73" s="922"/>
      <c r="D73" s="922"/>
      <c r="E73" s="922"/>
      <c r="F73" s="922"/>
      <c r="G73" s="922"/>
      <c r="H73" s="922"/>
      <c r="I73" s="922"/>
      <c r="J73" s="922"/>
      <c r="K73" s="922"/>
      <c r="L73" s="922"/>
      <c r="M73" s="922"/>
      <c r="N73" s="922"/>
      <c r="O73" s="922"/>
      <c r="P73" s="923"/>
      <c r="Q73" s="924">
        <v>228</v>
      </c>
      <c r="R73" s="879"/>
      <c r="S73" s="879"/>
      <c r="T73" s="879"/>
      <c r="U73" s="879"/>
      <c r="V73" s="879">
        <v>214</v>
      </c>
      <c r="W73" s="879"/>
      <c r="X73" s="879"/>
      <c r="Y73" s="879"/>
      <c r="Z73" s="879"/>
      <c r="AA73" s="879">
        <v>14</v>
      </c>
      <c r="AB73" s="879"/>
      <c r="AC73" s="879"/>
      <c r="AD73" s="879"/>
      <c r="AE73" s="879"/>
      <c r="AF73" s="879">
        <v>14</v>
      </c>
      <c r="AG73" s="879"/>
      <c r="AH73" s="879"/>
      <c r="AI73" s="879"/>
      <c r="AJ73" s="879"/>
      <c r="AK73" s="879">
        <v>221</v>
      </c>
      <c r="AL73" s="879"/>
      <c r="AM73" s="879"/>
      <c r="AN73" s="879"/>
      <c r="AO73" s="879"/>
      <c r="AP73" s="879" t="s">
        <v>603</v>
      </c>
      <c r="AQ73" s="879"/>
      <c r="AR73" s="879"/>
      <c r="AS73" s="879"/>
      <c r="AT73" s="879"/>
      <c r="AU73" s="879" t="s">
        <v>603</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602</v>
      </c>
      <c r="C74" s="922"/>
      <c r="D74" s="922"/>
      <c r="E74" s="922"/>
      <c r="F74" s="922"/>
      <c r="G74" s="922"/>
      <c r="H74" s="922"/>
      <c r="I74" s="922"/>
      <c r="J74" s="922"/>
      <c r="K74" s="922"/>
      <c r="L74" s="922"/>
      <c r="M74" s="922"/>
      <c r="N74" s="922"/>
      <c r="O74" s="922"/>
      <c r="P74" s="923"/>
      <c r="Q74" s="924">
        <v>100</v>
      </c>
      <c r="R74" s="879"/>
      <c r="S74" s="879"/>
      <c r="T74" s="879"/>
      <c r="U74" s="879"/>
      <c r="V74" s="879">
        <v>78</v>
      </c>
      <c r="W74" s="879"/>
      <c r="X74" s="879"/>
      <c r="Y74" s="879"/>
      <c r="Z74" s="879"/>
      <c r="AA74" s="879">
        <v>21</v>
      </c>
      <c r="AB74" s="879"/>
      <c r="AC74" s="879"/>
      <c r="AD74" s="879"/>
      <c r="AE74" s="879"/>
      <c r="AF74" s="879">
        <v>21</v>
      </c>
      <c r="AG74" s="879"/>
      <c r="AH74" s="879"/>
      <c r="AI74" s="879"/>
      <c r="AJ74" s="879"/>
      <c r="AK74" s="879">
        <v>22</v>
      </c>
      <c r="AL74" s="879"/>
      <c r="AM74" s="879"/>
      <c r="AN74" s="879"/>
      <c r="AO74" s="879"/>
      <c r="AP74" s="879" t="s">
        <v>603</v>
      </c>
      <c r="AQ74" s="879"/>
      <c r="AR74" s="879"/>
      <c r="AS74" s="879"/>
      <c r="AT74" s="879"/>
      <c r="AU74" s="879" t="s">
        <v>603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830</v>
      </c>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954</v>
      </c>
      <c r="CS102" s="898"/>
      <c r="CT102" s="898"/>
      <c r="CU102" s="898"/>
      <c r="CV102" s="941"/>
      <c r="CW102" s="940">
        <v>84</v>
      </c>
      <c r="CX102" s="898"/>
      <c r="CY102" s="898"/>
      <c r="CZ102" s="898"/>
      <c r="DA102" s="941"/>
      <c r="DB102" s="940">
        <v>1166</v>
      </c>
      <c r="DC102" s="898"/>
      <c r="DD102" s="898"/>
      <c r="DE102" s="898"/>
      <c r="DF102" s="941"/>
      <c r="DG102" s="940"/>
      <c r="DH102" s="898"/>
      <c r="DI102" s="898"/>
      <c r="DJ102" s="898"/>
      <c r="DK102" s="941"/>
      <c r="DL102" s="940">
        <v>7</v>
      </c>
      <c r="DM102" s="898"/>
      <c r="DN102" s="898"/>
      <c r="DO102" s="898"/>
      <c r="DP102" s="941"/>
      <c r="DQ102" s="940">
        <v>2</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305</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305</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305</v>
      </c>
      <c r="DR109" s="943"/>
      <c r="DS109" s="943"/>
      <c r="DT109" s="943"/>
      <c r="DU109" s="944"/>
      <c r="DV109" s="942" t="s">
        <v>431</v>
      </c>
      <c r="DW109" s="943"/>
      <c r="DX109" s="943"/>
      <c r="DY109" s="943"/>
      <c r="DZ109" s="945"/>
    </row>
    <row r="110" spans="1:131" s="248" customFormat="1" ht="26.25" customHeight="1" x14ac:dyDescent="0.15">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3690336</v>
      </c>
      <c r="AB110" s="950"/>
      <c r="AC110" s="950"/>
      <c r="AD110" s="950"/>
      <c r="AE110" s="951"/>
      <c r="AF110" s="952">
        <v>3737037</v>
      </c>
      <c r="AG110" s="950"/>
      <c r="AH110" s="950"/>
      <c r="AI110" s="950"/>
      <c r="AJ110" s="951"/>
      <c r="AK110" s="952">
        <v>3686054</v>
      </c>
      <c r="AL110" s="950"/>
      <c r="AM110" s="950"/>
      <c r="AN110" s="950"/>
      <c r="AO110" s="951"/>
      <c r="AP110" s="953">
        <v>30.1</v>
      </c>
      <c r="AQ110" s="954"/>
      <c r="AR110" s="954"/>
      <c r="AS110" s="954"/>
      <c r="AT110" s="955"/>
      <c r="AU110" s="956" t="s">
        <v>71</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30755527</v>
      </c>
      <c r="BR110" s="985"/>
      <c r="BS110" s="985"/>
      <c r="BT110" s="985"/>
      <c r="BU110" s="985"/>
      <c r="BV110" s="985">
        <v>29419054</v>
      </c>
      <c r="BW110" s="985"/>
      <c r="BX110" s="985"/>
      <c r="BY110" s="985"/>
      <c r="BZ110" s="985"/>
      <c r="CA110" s="985">
        <v>29861007</v>
      </c>
      <c r="CB110" s="985"/>
      <c r="CC110" s="985"/>
      <c r="CD110" s="985"/>
      <c r="CE110" s="985"/>
      <c r="CF110" s="999">
        <v>243.7</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233</v>
      </c>
      <c r="DH110" s="985"/>
      <c r="DI110" s="985"/>
      <c r="DJ110" s="985"/>
      <c r="DK110" s="985"/>
      <c r="DL110" s="985" t="s">
        <v>233</v>
      </c>
      <c r="DM110" s="985"/>
      <c r="DN110" s="985"/>
      <c r="DO110" s="985"/>
      <c r="DP110" s="985"/>
      <c r="DQ110" s="985" t="s">
        <v>233</v>
      </c>
      <c r="DR110" s="985"/>
      <c r="DS110" s="985"/>
      <c r="DT110" s="985"/>
      <c r="DU110" s="985"/>
      <c r="DV110" s="986" t="s">
        <v>437</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233</v>
      </c>
      <c r="AB111" s="992"/>
      <c r="AC111" s="992"/>
      <c r="AD111" s="992"/>
      <c r="AE111" s="993"/>
      <c r="AF111" s="994" t="s">
        <v>233</v>
      </c>
      <c r="AG111" s="992"/>
      <c r="AH111" s="992"/>
      <c r="AI111" s="992"/>
      <c r="AJ111" s="993"/>
      <c r="AK111" s="994" t="s">
        <v>437</v>
      </c>
      <c r="AL111" s="992"/>
      <c r="AM111" s="992"/>
      <c r="AN111" s="992"/>
      <c r="AO111" s="993"/>
      <c r="AP111" s="995" t="s">
        <v>439</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v>27874</v>
      </c>
      <c r="BR111" s="978"/>
      <c r="BS111" s="978"/>
      <c r="BT111" s="978"/>
      <c r="BU111" s="978"/>
      <c r="BV111" s="978">
        <v>23590</v>
      </c>
      <c r="BW111" s="978"/>
      <c r="BX111" s="978"/>
      <c r="BY111" s="978"/>
      <c r="BZ111" s="978"/>
      <c r="CA111" s="978">
        <v>19251</v>
      </c>
      <c r="CB111" s="978"/>
      <c r="CC111" s="978"/>
      <c r="CD111" s="978"/>
      <c r="CE111" s="978"/>
      <c r="CF111" s="972">
        <v>0.2</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233</v>
      </c>
      <c r="DH111" s="978"/>
      <c r="DI111" s="978"/>
      <c r="DJ111" s="978"/>
      <c r="DK111" s="978"/>
      <c r="DL111" s="978" t="s">
        <v>439</v>
      </c>
      <c r="DM111" s="978"/>
      <c r="DN111" s="978"/>
      <c r="DO111" s="978"/>
      <c r="DP111" s="978"/>
      <c r="DQ111" s="978" t="s">
        <v>233</v>
      </c>
      <c r="DR111" s="978"/>
      <c r="DS111" s="978"/>
      <c r="DT111" s="978"/>
      <c r="DU111" s="978"/>
      <c r="DV111" s="979" t="s">
        <v>233</v>
      </c>
      <c r="DW111" s="979"/>
      <c r="DX111" s="979"/>
      <c r="DY111" s="979"/>
      <c r="DZ111" s="980"/>
    </row>
    <row r="112" spans="1:131" s="248" customFormat="1" ht="26.25" customHeight="1" x14ac:dyDescent="0.15">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233</v>
      </c>
      <c r="AB112" s="1017"/>
      <c r="AC112" s="1017"/>
      <c r="AD112" s="1017"/>
      <c r="AE112" s="1018"/>
      <c r="AF112" s="1019" t="s">
        <v>437</v>
      </c>
      <c r="AG112" s="1017"/>
      <c r="AH112" s="1017"/>
      <c r="AI112" s="1017"/>
      <c r="AJ112" s="1018"/>
      <c r="AK112" s="1019" t="s">
        <v>439</v>
      </c>
      <c r="AL112" s="1017"/>
      <c r="AM112" s="1017"/>
      <c r="AN112" s="1017"/>
      <c r="AO112" s="1018"/>
      <c r="AP112" s="1020" t="s">
        <v>439</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14646637</v>
      </c>
      <c r="BR112" s="978"/>
      <c r="BS112" s="978"/>
      <c r="BT112" s="978"/>
      <c r="BU112" s="978"/>
      <c r="BV112" s="978">
        <v>13917611</v>
      </c>
      <c r="BW112" s="978"/>
      <c r="BX112" s="978"/>
      <c r="BY112" s="978"/>
      <c r="BZ112" s="978"/>
      <c r="CA112" s="978">
        <v>12526079</v>
      </c>
      <c r="CB112" s="978"/>
      <c r="CC112" s="978"/>
      <c r="CD112" s="978"/>
      <c r="CE112" s="978"/>
      <c r="CF112" s="972">
        <v>102.2</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233</v>
      </c>
      <c r="DH112" s="978"/>
      <c r="DI112" s="978"/>
      <c r="DJ112" s="978"/>
      <c r="DK112" s="978"/>
      <c r="DL112" s="978" t="s">
        <v>439</v>
      </c>
      <c r="DM112" s="978"/>
      <c r="DN112" s="978"/>
      <c r="DO112" s="978"/>
      <c r="DP112" s="978"/>
      <c r="DQ112" s="978" t="s">
        <v>439</v>
      </c>
      <c r="DR112" s="978"/>
      <c r="DS112" s="978"/>
      <c r="DT112" s="978"/>
      <c r="DU112" s="978"/>
      <c r="DV112" s="979" t="s">
        <v>233</v>
      </c>
      <c r="DW112" s="979"/>
      <c r="DX112" s="979"/>
      <c r="DY112" s="979"/>
      <c r="DZ112" s="980"/>
    </row>
    <row r="113" spans="1:130" s="248" customFormat="1" ht="26.25" customHeight="1" x14ac:dyDescent="0.15">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1276060</v>
      </c>
      <c r="AB113" s="992"/>
      <c r="AC113" s="992"/>
      <c r="AD113" s="992"/>
      <c r="AE113" s="993"/>
      <c r="AF113" s="994">
        <v>1309692</v>
      </c>
      <c r="AG113" s="992"/>
      <c r="AH113" s="992"/>
      <c r="AI113" s="992"/>
      <c r="AJ113" s="993"/>
      <c r="AK113" s="994">
        <v>1085056</v>
      </c>
      <c r="AL113" s="992"/>
      <c r="AM113" s="992"/>
      <c r="AN113" s="992"/>
      <c r="AO113" s="993"/>
      <c r="AP113" s="995">
        <v>8.9</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t="s">
        <v>233</v>
      </c>
      <c r="BR113" s="978"/>
      <c r="BS113" s="978"/>
      <c r="BT113" s="978"/>
      <c r="BU113" s="978"/>
      <c r="BV113" s="978" t="s">
        <v>233</v>
      </c>
      <c r="BW113" s="978"/>
      <c r="BX113" s="978"/>
      <c r="BY113" s="978"/>
      <c r="BZ113" s="978"/>
      <c r="CA113" s="978" t="s">
        <v>439</v>
      </c>
      <c r="CB113" s="978"/>
      <c r="CC113" s="978"/>
      <c r="CD113" s="978"/>
      <c r="CE113" s="978"/>
      <c r="CF113" s="972" t="s">
        <v>233</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439</v>
      </c>
      <c r="DH113" s="1017"/>
      <c r="DI113" s="1017"/>
      <c r="DJ113" s="1017"/>
      <c r="DK113" s="1018"/>
      <c r="DL113" s="1019" t="s">
        <v>439</v>
      </c>
      <c r="DM113" s="1017"/>
      <c r="DN113" s="1017"/>
      <c r="DO113" s="1017"/>
      <c r="DP113" s="1018"/>
      <c r="DQ113" s="1019" t="s">
        <v>233</v>
      </c>
      <c r="DR113" s="1017"/>
      <c r="DS113" s="1017"/>
      <c r="DT113" s="1017"/>
      <c r="DU113" s="1018"/>
      <c r="DV113" s="1020" t="s">
        <v>439</v>
      </c>
      <c r="DW113" s="1021"/>
      <c r="DX113" s="1021"/>
      <c r="DY113" s="1021"/>
      <c r="DZ113" s="1022"/>
    </row>
    <row r="114" spans="1:130" s="248" customFormat="1" ht="26.25" customHeight="1" x14ac:dyDescent="0.15">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233</v>
      </c>
      <c r="AB114" s="1017"/>
      <c r="AC114" s="1017"/>
      <c r="AD114" s="1017"/>
      <c r="AE114" s="1018"/>
      <c r="AF114" s="1019" t="s">
        <v>439</v>
      </c>
      <c r="AG114" s="1017"/>
      <c r="AH114" s="1017"/>
      <c r="AI114" s="1017"/>
      <c r="AJ114" s="1018"/>
      <c r="AK114" s="1019" t="s">
        <v>233</v>
      </c>
      <c r="AL114" s="1017"/>
      <c r="AM114" s="1017"/>
      <c r="AN114" s="1017"/>
      <c r="AO114" s="1018"/>
      <c r="AP114" s="1020" t="s">
        <v>437</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4139905</v>
      </c>
      <c r="BR114" s="978"/>
      <c r="BS114" s="978"/>
      <c r="BT114" s="978"/>
      <c r="BU114" s="978"/>
      <c r="BV114" s="978">
        <v>4218777</v>
      </c>
      <c r="BW114" s="978"/>
      <c r="BX114" s="978"/>
      <c r="BY114" s="978"/>
      <c r="BZ114" s="978"/>
      <c r="CA114" s="978">
        <v>4220162</v>
      </c>
      <c r="CB114" s="978"/>
      <c r="CC114" s="978"/>
      <c r="CD114" s="978"/>
      <c r="CE114" s="978"/>
      <c r="CF114" s="972">
        <v>34.4</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233</v>
      </c>
      <c r="DH114" s="1017"/>
      <c r="DI114" s="1017"/>
      <c r="DJ114" s="1017"/>
      <c r="DK114" s="1018"/>
      <c r="DL114" s="1019" t="s">
        <v>439</v>
      </c>
      <c r="DM114" s="1017"/>
      <c r="DN114" s="1017"/>
      <c r="DO114" s="1017"/>
      <c r="DP114" s="1018"/>
      <c r="DQ114" s="1019" t="s">
        <v>233</v>
      </c>
      <c r="DR114" s="1017"/>
      <c r="DS114" s="1017"/>
      <c r="DT114" s="1017"/>
      <c r="DU114" s="1018"/>
      <c r="DV114" s="1020" t="s">
        <v>233</v>
      </c>
      <c r="DW114" s="1021"/>
      <c r="DX114" s="1021"/>
      <c r="DY114" s="1021"/>
      <c r="DZ114" s="1022"/>
    </row>
    <row r="115" spans="1:130" s="248" customFormat="1" ht="26.25" customHeight="1" x14ac:dyDescent="0.15">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9577</v>
      </c>
      <c r="AB115" s="992"/>
      <c r="AC115" s="992"/>
      <c r="AD115" s="992"/>
      <c r="AE115" s="993"/>
      <c r="AF115" s="994">
        <v>10646</v>
      </c>
      <c r="AG115" s="992"/>
      <c r="AH115" s="992"/>
      <c r="AI115" s="992"/>
      <c r="AJ115" s="993"/>
      <c r="AK115" s="994">
        <v>5064</v>
      </c>
      <c r="AL115" s="992"/>
      <c r="AM115" s="992"/>
      <c r="AN115" s="992"/>
      <c r="AO115" s="993"/>
      <c r="AP115" s="995">
        <v>0</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v>1564</v>
      </c>
      <c r="BR115" s="978"/>
      <c r="BS115" s="978"/>
      <c r="BT115" s="978"/>
      <c r="BU115" s="978"/>
      <c r="BV115" s="978">
        <v>780</v>
      </c>
      <c r="BW115" s="978"/>
      <c r="BX115" s="978"/>
      <c r="BY115" s="978"/>
      <c r="BZ115" s="978"/>
      <c r="CA115" s="978">
        <v>1674</v>
      </c>
      <c r="CB115" s="978"/>
      <c r="CC115" s="978"/>
      <c r="CD115" s="978"/>
      <c r="CE115" s="978"/>
      <c r="CF115" s="972">
        <v>0</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233</v>
      </c>
      <c r="DH115" s="1017"/>
      <c r="DI115" s="1017"/>
      <c r="DJ115" s="1017"/>
      <c r="DK115" s="1018"/>
      <c r="DL115" s="1019" t="s">
        <v>233</v>
      </c>
      <c r="DM115" s="1017"/>
      <c r="DN115" s="1017"/>
      <c r="DO115" s="1017"/>
      <c r="DP115" s="1018"/>
      <c r="DQ115" s="1019" t="s">
        <v>439</v>
      </c>
      <c r="DR115" s="1017"/>
      <c r="DS115" s="1017"/>
      <c r="DT115" s="1017"/>
      <c r="DU115" s="1018"/>
      <c r="DV115" s="1020" t="s">
        <v>233</v>
      </c>
      <c r="DW115" s="1021"/>
      <c r="DX115" s="1021"/>
      <c r="DY115" s="1021"/>
      <c r="DZ115" s="1022"/>
    </row>
    <row r="116" spans="1:130" s="248" customFormat="1" ht="26.25" customHeight="1" x14ac:dyDescent="0.15">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1874</v>
      </c>
      <c r="AB116" s="1017"/>
      <c r="AC116" s="1017"/>
      <c r="AD116" s="1017"/>
      <c r="AE116" s="1018"/>
      <c r="AF116" s="1019">
        <v>438</v>
      </c>
      <c r="AG116" s="1017"/>
      <c r="AH116" s="1017"/>
      <c r="AI116" s="1017"/>
      <c r="AJ116" s="1018"/>
      <c r="AK116" s="1019">
        <v>807</v>
      </c>
      <c r="AL116" s="1017"/>
      <c r="AM116" s="1017"/>
      <c r="AN116" s="1017"/>
      <c r="AO116" s="1018"/>
      <c r="AP116" s="1020">
        <v>0</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233</v>
      </c>
      <c r="BR116" s="978"/>
      <c r="BS116" s="978"/>
      <c r="BT116" s="978"/>
      <c r="BU116" s="978"/>
      <c r="BV116" s="978" t="s">
        <v>233</v>
      </c>
      <c r="BW116" s="978"/>
      <c r="BX116" s="978"/>
      <c r="BY116" s="978"/>
      <c r="BZ116" s="978"/>
      <c r="CA116" s="978" t="s">
        <v>437</v>
      </c>
      <c r="CB116" s="978"/>
      <c r="CC116" s="978"/>
      <c r="CD116" s="978"/>
      <c r="CE116" s="978"/>
      <c r="CF116" s="972" t="s">
        <v>233</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1960</v>
      </c>
      <c r="DH116" s="1017"/>
      <c r="DI116" s="1017"/>
      <c r="DJ116" s="1017"/>
      <c r="DK116" s="1018"/>
      <c r="DL116" s="1019">
        <v>980</v>
      </c>
      <c r="DM116" s="1017"/>
      <c r="DN116" s="1017"/>
      <c r="DO116" s="1017"/>
      <c r="DP116" s="1018"/>
      <c r="DQ116" s="1019" t="s">
        <v>439</v>
      </c>
      <c r="DR116" s="1017"/>
      <c r="DS116" s="1017"/>
      <c r="DT116" s="1017"/>
      <c r="DU116" s="1018"/>
      <c r="DV116" s="1020" t="s">
        <v>233</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4977847</v>
      </c>
      <c r="AB117" s="1035"/>
      <c r="AC117" s="1035"/>
      <c r="AD117" s="1035"/>
      <c r="AE117" s="1036"/>
      <c r="AF117" s="1037">
        <v>5057813</v>
      </c>
      <c r="AG117" s="1035"/>
      <c r="AH117" s="1035"/>
      <c r="AI117" s="1035"/>
      <c r="AJ117" s="1036"/>
      <c r="AK117" s="1037">
        <v>4776981</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233</v>
      </c>
      <c r="BR117" s="978"/>
      <c r="BS117" s="978"/>
      <c r="BT117" s="978"/>
      <c r="BU117" s="978"/>
      <c r="BV117" s="978" t="s">
        <v>233</v>
      </c>
      <c r="BW117" s="978"/>
      <c r="BX117" s="978"/>
      <c r="BY117" s="978"/>
      <c r="BZ117" s="978"/>
      <c r="CA117" s="978" t="s">
        <v>233</v>
      </c>
      <c r="CB117" s="978"/>
      <c r="CC117" s="978"/>
      <c r="CD117" s="978"/>
      <c r="CE117" s="978"/>
      <c r="CF117" s="972" t="s">
        <v>233</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233</v>
      </c>
      <c r="DH117" s="1017"/>
      <c r="DI117" s="1017"/>
      <c r="DJ117" s="1017"/>
      <c r="DK117" s="1018"/>
      <c r="DL117" s="1019" t="s">
        <v>233</v>
      </c>
      <c r="DM117" s="1017"/>
      <c r="DN117" s="1017"/>
      <c r="DO117" s="1017"/>
      <c r="DP117" s="1018"/>
      <c r="DQ117" s="1019" t="s">
        <v>233</v>
      </c>
      <c r="DR117" s="1017"/>
      <c r="DS117" s="1017"/>
      <c r="DT117" s="1017"/>
      <c r="DU117" s="1018"/>
      <c r="DV117" s="1020" t="s">
        <v>233</v>
      </c>
      <c r="DW117" s="1021"/>
      <c r="DX117" s="1021"/>
      <c r="DY117" s="1021"/>
      <c r="DZ117" s="1022"/>
    </row>
    <row r="118" spans="1:130" s="248" customFormat="1" ht="26.25" customHeight="1" x14ac:dyDescent="0.15">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305</v>
      </c>
      <c r="AL118" s="943"/>
      <c r="AM118" s="943"/>
      <c r="AN118" s="943"/>
      <c r="AO118" s="944"/>
      <c r="AP118" s="1029" t="s">
        <v>431</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233</v>
      </c>
      <c r="BR118" s="1056"/>
      <c r="BS118" s="1056"/>
      <c r="BT118" s="1056"/>
      <c r="BU118" s="1056"/>
      <c r="BV118" s="1056" t="s">
        <v>233</v>
      </c>
      <c r="BW118" s="1056"/>
      <c r="BX118" s="1056"/>
      <c r="BY118" s="1056"/>
      <c r="BZ118" s="1056"/>
      <c r="CA118" s="1056" t="s">
        <v>233</v>
      </c>
      <c r="CB118" s="1056"/>
      <c r="CC118" s="1056"/>
      <c r="CD118" s="1056"/>
      <c r="CE118" s="1056"/>
      <c r="CF118" s="972" t="s">
        <v>233</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233</v>
      </c>
      <c r="DH118" s="1017"/>
      <c r="DI118" s="1017"/>
      <c r="DJ118" s="1017"/>
      <c r="DK118" s="1018"/>
      <c r="DL118" s="1019" t="s">
        <v>233</v>
      </c>
      <c r="DM118" s="1017"/>
      <c r="DN118" s="1017"/>
      <c r="DO118" s="1017"/>
      <c r="DP118" s="1018"/>
      <c r="DQ118" s="1019" t="s">
        <v>233</v>
      </c>
      <c r="DR118" s="1017"/>
      <c r="DS118" s="1017"/>
      <c r="DT118" s="1017"/>
      <c r="DU118" s="1018"/>
      <c r="DV118" s="1020" t="s">
        <v>233</v>
      </c>
      <c r="DW118" s="1021"/>
      <c r="DX118" s="1021"/>
      <c r="DY118" s="1021"/>
      <c r="DZ118" s="1022"/>
    </row>
    <row r="119" spans="1:130" s="248" customFormat="1" ht="26.25" customHeight="1" x14ac:dyDescent="0.15">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233</v>
      </c>
      <c r="AB119" s="950"/>
      <c r="AC119" s="950"/>
      <c r="AD119" s="950"/>
      <c r="AE119" s="951"/>
      <c r="AF119" s="952" t="s">
        <v>233</v>
      </c>
      <c r="AG119" s="950"/>
      <c r="AH119" s="950"/>
      <c r="AI119" s="950"/>
      <c r="AJ119" s="951"/>
      <c r="AK119" s="952" t="s">
        <v>233</v>
      </c>
      <c r="AL119" s="950"/>
      <c r="AM119" s="950"/>
      <c r="AN119" s="950"/>
      <c r="AO119" s="951"/>
      <c r="AP119" s="953" t="s">
        <v>233</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463</v>
      </c>
      <c r="BP119" s="1064"/>
      <c r="BQ119" s="1055">
        <v>49571507</v>
      </c>
      <c r="BR119" s="1056"/>
      <c r="BS119" s="1056"/>
      <c r="BT119" s="1056"/>
      <c r="BU119" s="1056"/>
      <c r="BV119" s="1056">
        <v>47579812</v>
      </c>
      <c r="BW119" s="1056"/>
      <c r="BX119" s="1056"/>
      <c r="BY119" s="1056"/>
      <c r="BZ119" s="1056"/>
      <c r="CA119" s="1056">
        <v>46628173</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25914</v>
      </c>
      <c r="DH119" s="1042"/>
      <c r="DI119" s="1042"/>
      <c r="DJ119" s="1042"/>
      <c r="DK119" s="1043"/>
      <c r="DL119" s="1041">
        <v>22610</v>
      </c>
      <c r="DM119" s="1042"/>
      <c r="DN119" s="1042"/>
      <c r="DO119" s="1042"/>
      <c r="DP119" s="1043"/>
      <c r="DQ119" s="1041">
        <v>19251</v>
      </c>
      <c r="DR119" s="1042"/>
      <c r="DS119" s="1042"/>
      <c r="DT119" s="1042"/>
      <c r="DU119" s="1043"/>
      <c r="DV119" s="1044">
        <v>0.2</v>
      </c>
      <c r="DW119" s="1045"/>
      <c r="DX119" s="1045"/>
      <c r="DY119" s="1045"/>
      <c r="DZ119" s="1046"/>
    </row>
    <row r="120" spans="1:130" s="248" customFormat="1" ht="26.25" customHeight="1" x14ac:dyDescent="0.15">
      <c r="A120" s="1117"/>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465</v>
      </c>
      <c r="AB120" s="1017"/>
      <c r="AC120" s="1017"/>
      <c r="AD120" s="1017"/>
      <c r="AE120" s="1018"/>
      <c r="AF120" s="1019" t="s">
        <v>466</v>
      </c>
      <c r="AG120" s="1017"/>
      <c r="AH120" s="1017"/>
      <c r="AI120" s="1017"/>
      <c r="AJ120" s="1018"/>
      <c r="AK120" s="1019" t="s">
        <v>465</v>
      </c>
      <c r="AL120" s="1017"/>
      <c r="AM120" s="1017"/>
      <c r="AN120" s="1017"/>
      <c r="AO120" s="1018"/>
      <c r="AP120" s="1020" t="s">
        <v>466</v>
      </c>
      <c r="AQ120" s="1021"/>
      <c r="AR120" s="1021"/>
      <c r="AS120" s="1021"/>
      <c r="AT120" s="1022"/>
      <c r="AU120" s="1047" t="s">
        <v>467</v>
      </c>
      <c r="AV120" s="1048"/>
      <c r="AW120" s="1048"/>
      <c r="AX120" s="1048"/>
      <c r="AY120" s="1049"/>
      <c r="AZ120" s="998" t="s">
        <v>468</v>
      </c>
      <c r="BA120" s="947"/>
      <c r="BB120" s="947"/>
      <c r="BC120" s="947"/>
      <c r="BD120" s="947"/>
      <c r="BE120" s="947"/>
      <c r="BF120" s="947"/>
      <c r="BG120" s="947"/>
      <c r="BH120" s="947"/>
      <c r="BI120" s="947"/>
      <c r="BJ120" s="947"/>
      <c r="BK120" s="947"/>
      <c r="BL120" s="947"/>
      <c r="BM120" s="947"/>
      <c r="BN120" s="947"/>
      <c r="BO120" s="947"/>
      <c r="BP120" s="948"/>
      <c r="BQ120" s="984">
        <v>10081133</v>
      </c>
      <c r="BR120" s="985"/>
      <c r="BS120" s="985"/>
      <c r="BT120" s="985"/>
      <c r="BU120" s="985"/>
      <c r="BV120" s="985">
        <v>9248245</v>
      </c>
      <c r="BW120" s="985"/>
      <c r="BX120" s="985"/>
      <c r="BY120" s="985"/>
      <c r="BZ120" s="985"/>
      <c r="CA120" s="985">
        <v>10218801</v>
      </c>
      <c r="CB120" s="985"/>
      <c r="CC120" s="985"/>
      <c r="CD120" s="985"/>
      <c r="CE120" s="985"/>
      <c r="CF120" s="999">
        <v>83.4</v>
      </c>
      <c r="CG120" s="1000"/>
      <c r="CH120" s="1000"/>
      <c r="CI120" s="1000"/>
      <c r="CJ120" s="1000"/>
      <c r="CK120" s="1065" t="s">
        <v>469</v>
      </c>
      <c r="CL120" s="1066"/>
      <c r="CM120" s="1066"/>
      <c r="CN120" s="1066"/>
      <c r="CO120" s="1067"/>
      <c r="CP120" s="1073" t="s">
        <v>407</v>
      </c>
      <c r="CQ120" s="1074"/>
      <c r="CR120" s="1074"/>
      <c r="CS120" s="1074"/>
      <c r="CT120" s="1074"/>
      <c r="CU120" s="1074"/>
      <c r="CV120" s="1074"/>
      <c r="CW120" s="1074"/>
      <c r="CX120" s="1074"/>
      <c r="CY120" s="1074"/>
      <c r="CZ120" s="1074"/>
      <c r="DA120" s="1074"/>
      <c r="DB120" s="1074"/>
      <c r="DC120" s="1074"/>
      <c r="DD120" s="1074"/>
      <c r="DE120" s="1074"/>
      <c r="DF120" s="1075"/>
      <c r="DG120" s="984" t="s">
        <v>466</v>
      </c>
      <c r="DH120" s="985"/>
      <c r="DI120" s="985"/>
      <c r="DJ120" s="985"/>
      <c r="DK120" s="985"/>
      <c r="DL120" s="985" t="s">
        <v>439</v>
      </c>
      <c r="DM120" s="985"/>
      <c r="DN120" s="985"/>
      <c r="DO120" s="985"/>
      <c r="DP120" s="985"/>
      <c r="DQ120" s="985">
        <v>9587214</v>
      </c>
      <c r="DR120" s="985"/>
      <c r="DS120" s="985"/>
      <c r="DT120" s="985"/>
      <c r="DU120" s="985"/>
      <c r="DV120" s="986">
        <v>78.2</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471</v>
      </c>
      <c r="AB121" s="1017"/>
      <c r="AC121" s="1017"/>
      <c r="AD121" s="1017"/>
      <c r="AE121" s="1018"/>
      <c r="AF121" s="1019" t="s">
        <v>466</v>
      </c>
      <c r="AG121" s="1017"/>
      <c r="AH121" s="1017"/>
      <c r="AI121" s="1017"/>
      <c r="AJ121" s="1018"/>
      <c r="AK121" s="1019" t="s">
        <v>466</v>
      </c>
      <c r="AL121" s="1017"/>
      <c r="AM121" s="1017"/>
      <c r="AN121" s="1017"/>
      <c r="AO121" s="1018"/>
      <c r="AP121" s="1020" t="s">
        <v>466</v>
      </c>
      <c r="AQ121" s="1021"/>
      <c r="AR121" s="1021"/>
      <c r="AS121" s="1021"/>
      <c r="AT121" s="1022"/>
      <c r="AU121" s="1050"/>
      <c r="AV121" s="1051"/>
      <c r="AW121" s="1051"/>
      <c r="AX121" s="1051"/>
      <c r="AY121" s="1052"/>
      <c r="AZ121" s="1007" t="s">
        <v>472</v>
      </c>
      <c r="BA121" s="1008"/>
      <c r="BB121" s="1008"/>
      <c r="BC121" s="1008"/>
      <c r="BD121" s="1008"/>
      <c r="BE121" s="1008"/>
      <c r="BF121" s="1008"/>
      <c r="BG121" s="1008"/>
      <c r="BH121" s="1008"/>
      <c r="BI121" s="1008"/>
      <c r="BJ121" s="1008"/>
      <c r="BK121" s="1008"/>
      <c r="BL121" s="1008"/>
      <c r="BM121" s="1008"/>
      <c r="BN121" s="1008"/>
      <c r="BO121" s="1008"/>
      <c r="BP121" s="1009"/>
      <c r="BQ121" s="977">
        <v>1450106</v>
      </c>
      <c r="BR121" s="978"/>
      <c r="BS121" s="978"/>
      <c r="BT121" s="978"/>
      <c r="BU121" s="978"/>
      <c r="BV121" s="978">
        <v>1453265</v>
      </c>
      <c r="BW121" s="978"/>
      <c r="BX121" s="978"/>
      <c r="BY121" s="978"/>
      <c r="BZ121" s="978"/>
      <c r="CA121" s="978">
        <v>1272265</v>
      </c>
      <c r="CB121" s="978"/>
      <c r="CC121" s="978"/>
      <c r="CD121" s="978"/>
      <c r="CE121" s="978"/>
      <c r="CF121" s="972">
        <v>10.4</v>
      </c>
      <c r="CG121" s="973"/>
      <c r="CH121" s="973"/>
      <c r="CI121" s="973"/>
      <c r="CJ121" s="973"/>
      <c r="CK121" s="1068"/>
      <c r="CL121" s="1069"/>
      <c r="CM121" s="1069"/>
      <c r="CN121" s="1069"/>
      <c r="CO121" s="1070"/>
      <c r="CP121" s="1078" t="s">
        <v>473</v>
      </c>
      <c r="CQ121" s="1079"/>
      <c r="CR121" s="1079"/>
      <c r="CS121" s="1079"/>
      <c r="CT121" s="1079"/>
      <c r="CU121" s="1079"/>
      <c r="CV121" s="1079"/>
      <c r="CW121" s="1079"/>
      <c r="CX121" s="1079"/>
      <c r="CY121" s="1079"/>
      <c r="CZ121" s="1079"/>
      <c r="DA121" s="1079"/>
      <c r="DB121" s="1079"/>
      <c r="DC121" s="1079"/>
      <c r="DD121" s="1079"/>
      <c r="DE121" s="1079"/>
      <c r="DF121" s="1080"/>
      <c r="DG121" s="977">
        <v>14784</v>
      </c>
      <c r="DH121" s="978"/>
      <c r="DI121" s="978"/>
      <c r="DJ121" s="978"/>
      <c r="DK121" s="978"/>
      <c r="DL121" s="978">
        <v>15397</v>
      </c>
      <c r="DM121" s="978"/>
      <c r="DN121" s="978"/>
      <c r="DO121" s="978"/>
      <c r="DP121" s="978"/>
      <c r="DQ121" s="978">
        <v>2802217</v>
      </c>
      <c r="DR121" s="978"/>
      <c r="DS121" s="978"/>
      <c r="DT121" s="978"/>
      <c r="DU121" s="978"/>
      <c r="DV121" s="979">
        <v>22.9</v>
      </c>
      <c r="DW121" s="979"/>
      <c r="DX121" s="979"/>
      <c r="DY121" s="979"/>
      <c r="DZ121" s="980"/>
    </row>
    <row r="122" spans="1:130" s="248" customFormat="1" ht="26.25" customHeight="1" x14ac:dyDescent="0.15">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465</v>
      </c>
      <c r="AB122" s="1017"/>
      <c r="AC122" s="1017"/>
      <c r="AD122" s="1017"/>
      <c r="AE122" s="1018"/>
      <c r="AF122" s="1019" t="s">
        <v>465</v>
      </c>
      <c r="AG122" s="1017"/>
      <c r="AH122" s="1017"/>
      <c r="AI122" s="1017"/>
      <c r="AJ122" s="1018"/>
      <c r="AK122" s="1019" t="s">
        <v>466</v>
      </c>
      <c r="AL122" s="1017"/>
      <c r="AM122" s="1017"/>
      <c r="AN122" s="1017"/>
      <c r="AO122" s="1018"/>
      <c r="AP122" s="1020" t="s">
        <v>466</v>
      </c>
      <c r="AQ122" s="1021"/>
      <c r="AR122" s="1021"/>
      <c r="AS122" s="1021"/>
      <c r="AT122" s="1022"/>
      <c r="AU122" s="1050"/>
      <c r="AV122" s="1051"/>
      <c r="AW122" s="1051"/>
      <c r="AX122" s="1051"/>
      <c r="AY122" s="1052"/>
      <c r="AZ122" s="1032" t="s">
        <v>474</v>
      </c>
      <c r="BA122" s="1023"/>
      <c r="BB122" s="1023"/>
      <c r="BC122" s="1023"/>
      <c r="BD122" s="1023"/>
      <c r="BE122" s="1023"/>
      <c r="BF122" s="1023"/>
      <c r="BG122" s="1023"/>
      <c r="BH122" s="1023"/>
      <c r="BI122" s="1023"/>
      <c r="BJ122" s="1023"/>
      <c r="BK122" s="1023"/>
      <c r="BL122" s="1023"/>
      <c r="BM122" s="1023"/>
      <c r="BN122" s="1023"/>
      <c r="BO122" s="1023"/>
      <c r="BP122" s="1024"/>
      <c r="BQ122" s="1055">
        <v>31096577</v>
      </c>
      <c r="BR122" s="1056"/>
      <c r="BS122" s="1056"/>
      <c r="BT122" s="1056"/>
      <c r="BU122" s="1056"/>
      <c r="BV122" s="1056">
        <v>29780411</v>
      </c>
      <c r="BW122" s="1056"/>
      <c r="BX122" s="1056"/>
      <c r="BY122" s="1056"/>
      <c r="BZ122" s="1056"/>
      <c r="CA122" s="1056">
        <v>30063475</v>
      </c>
      <c r="CB122" s="1056"/>
      <c r="CC122" s="1056"/>
      <c r="CD122" s="1056"/>
      <c r="CE122" s="1056"/>
      <c r="CF122" s="1076">
        <v>245.3</v>
      </c>
      <c r="CG122" s="1077"/>
      <c r="CH122" s="1077"/>
      <c r="CI122" s="1077"/>
      <c r="CJ122" s="1077"/>
      <c r="CK122" s="1068"/>
      <c r="CL122" s="1069"/>
      <c r="CM122" s="1069"/>
      <c r="CN122" s="1069"/>
      <c r="CO122" s="1070"/>
      <c r="CP122" s="1078" t="s">
        <v>403</v>
      </c>
      <c r="CQ122" s="1079"/>
      <c r="CR122" s="1079"/>
      <c r="CS122" s="1079"/>
      <c r="CT122" s="1079"/>
      <c r="CU122" s="1079"/>
      <c r="CV122" s="1079"/>
      <c r="CW122" s="1079"/>
      <c r="CX122" s="1079"/>
      <c r="CY122" s="1079"/>
      <c r="CZ122" s="1079"/>
      <c r="DA122" s="1079"/>
      <c r="DB122" s="1079"/>
      <c r="DC122" s="1079"/>
      <c r="DD122" s="1079"/>
      <c r="DE122" s="1079"/>
      <c r="DF122" s="1080"/>
      <c r="DG122" s="977">
        <v>181338</v>
      </c>
      <c r="DH122" s="978"/>
      <c r="DI122" s="978"/>
      <c r="DJ122" s="978"/>
      <c r="DK122" s="978"/>
      <c r="DL122" s="978">
        <v>157767</v>
      </c>
      <c r="DM122" s="978"/>
      <c r="DN122" s="978"/>
      <c r="DO122" s="978"/>
      <c r="DP122" s="978"/>
      <c r="DQ122" s="978">
        <v>133809</v>
      </c>
      <c r="DR122" s="978"/>
      <c r="DS122" s="978"/>
      <c r="DT122" s="978"/>
      <c r="DU122" s="978"/>
      <c r="DV122" s="979">
        <v>1.1000000000000001</v>
      </c>
      <c r="DW122" s="979"/>
      <c r="DX122" s="979"/>
      <c r="DY122" s="979"/>
      <c r="DZ122" s="980"/>
    </row>
    <row r="123" spans="1:130" s="248" customFormat="1" ht="26.25" customHeight="1" x14ac:dyDescent="0.15">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466</v>
      </c>
      <c r="AB123" s="1017"/>
      <c r="AC123" s="1017"/>
      <c r="AD123" s="1017"/>
      <c r="AE123" s="1018"/>
      <c r="AF123" s="1019" t="s">
        <v>466</v>
      </c>
      <c r="AG123" s="1017"/>
      <c r="AH123" s="1017"/>
      <c r="AI123" s="1017"/>
      <c r="AJ123" s="1018"/>
      <c r="AK123" s="1019" t="s">
        <v>466</v>
      </c>
      <c r="AL123" s="1017"/>
      <c r="AM123" s="1017"/>
      <c r="AN123" s="1017"/>
      <c r="AO123" s="1018"/>
      <c r="AP123" s="1020" t="s">
        <v>233</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475</v>
      </c>
      <c r="BP123" s="1064"/>
      <c r="BQ123" s="1123">
        <v>42627816</v>
      </c>
      <c r="BR123" s="1124"/>
      <c r="BS123" s="1124"/>
      <c r="BT123" s="1124"/>
      <c r="BU123" s="1124"/>
      <c r="BV123" s="1124">
        <v>40481921</v>
      </c>
      <c r="BW123" s="1124"/>
      <c r="BX123" s="1124"/>
      <c r="BY123" s="1124"/>
      <c r="BZ123" s="1124"/>
      <c r="CA123" s="1124">
        <v>41554541</v>
      </c>
      <c r="CB123" s="1124"/>
      <c r="CC123" s="1124"/>
      <c r="CD123" s="1124"/>
      <c r="CE123" s="1124"/>
      <c r="CF123" s="1057"/>
      <c r="CG123" s="1058"/>
      <c r="CH123" s="1058"/>
      <c r="CI123" s="1058"/>
      <c r="CJ123" s="1059"/>
      <c r="CK123" s="1068"/>
      <c r="CL123" s="1069"/>
      <c r="CM123" s="1069"/>
      <c r="CN123" s="1069"/>
      <c r="CO123" s="1070"/>
      <c r="CP123" s="1078" t="s">
        <v>476</v>
      </c>
      <c r="CQ123" s="1079"/>
      <c r="CR123" s="1079"/>
      <c r="CS123" s="1079"/>
      <c r="CT123" s="1079"/>
      <c r="CU123" s="1079"/>
      <c r="CV123" s="1079"/>
      <c r="CW123" s="1079"/>
      <c r="CX123" s="1079"/>
      <c r="CY123" s="1079"/>
      <c r="CZ123" s="1079"/>
      <c r="DA123" s="1079"/>
      <c r="DB123" s="1079"/>
      <c r="DC123" s="1079"/>
      <c r="DD123" s="1079"/>
      <c r="DE123" s="1079"/>
      <c r="DF123" s="1080"/>
      <c r="DG123" s="1016">
        <v>1840</v>
      </c>
      <c r="DH123" s="1017"/>
      <c r="DI123" s="1017"/>
      <c r="DJ123" s="1017"/>
      <c r="DK123" s="1018"/>
      <c r="DL123" s="1019">
        <v>2632</v>
      </c>
      <c r="DM123" s="1017"/>
      <c r="DN123" s="1017"/>
      <c r="DO123" s="1017"/>
      <c r="DP123" s="1018"/>
      <c r="DQ123" s="1019">
        <v>2839</v>
      </c>
      <c r="DR123" s="1017"/>
      <c r="DS123" s="1017"/>
      <c r="DT123" s="1017"/>
      <c r="DU123" s="1018"/>
      <c r="DV123" s="1020">
        <v>0</v>
      </c>
      <c r="DW123" s="1021"/>
      <c r="DX123" s="1021"/>
      <c r="DY123" s="1021"/>
      <c r="DZ123" s="1022"/>
    </row>
    <row r="124" spans="1:130" s="248" customFormat="1" ht="26.25" customHeight="1" thickBot="1" x14ac:dyDescent="0.2">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465</v>
      </c>
      <c r="AB124" s="1017"/>
      <c r="AC124" s="1017"/>
      <c r="AD124" s="1017"/>
      <c r="AE124" s="1018"/>
      <c r="AF124" s="1019" t="s">
        <v>466</v>
      </c>
      <c r="AG124" s="1017"/>
      <c r="AH124" s="1017"/>
      <c r="AI124" s="1017"/>
      <c r="AJ124" s="1018"/>
      <c r="AK124" s="1019" t="s">
        <v>439</v>
      </c>
      <c r="AL124" s="1017"/>
      <c r="AM124" s="1017"/>
      <c r="AN124" s="1017"/>
      <c r="AO124" s="1018"/>
      <c r="AP124" s="1020" t="s">
        <v>477</v>
      </c>
      <c r="AQ124" s="1021"/>
      <c r="AR124" s="1021"/>
      <c r="AS124" s="1021"/>
      <c r="AT124" s="1022"/>
      <c r="AU124" s="1119" t="s">
        <v>478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59.6</v>
      </c>
      <c r="BR124" s="1086"/>
      <c r="BS124" s="1086"/>
      <c r="BT124" s="1086"/>
      <c r="BU124" s="1086"/>
      <c r="BV124" s="1086">
        <v>61.7</v>
      </c>
      <c r="BW124" s="1086"/>
      <c r="BX124" s="1086"/>
      <c r="BY124" s="1086"/>
      <c r="BZ124" s="1086"/>
      <c r="CA124" s="1086">
        <v>41.4</v>
      </c>
      <c r="CB124" s="1086"/>
      <c r="CC124" s="1086"/>
      <c r="CD124" s="1086"/>
      <c r="CE124" s="1086"/>
      <c r="CF124" s="1087"/>
      <c r="CG124" s="1088"/>
      <c r="CH124" s="1088"/>
      <c r="CI124" s="1088"/>
      <c r="CJ124" s="1089"/>
      <c r="CK124" s="1071"/>
      <c r="CL124" s="1071"/>
      <c r="CM124" s="1071"/>
      <c r="CN124" s="1071"/>
      <c r="CO124" s="1072"/>
      <c r="CP124" s="1078" t="s">
        <v>479</v>
      </c>
      <c r="CQ124" s="1079"/>
      <c r="CR124" s="1079"/>
      <c r="CS124" s="1079"/>
      <c r="CT124" s="1079"/>
      <c r="CU124" s="1079"/>
      <c r="CV124" s="1079"/>
      <c r="CW124" s="1079"/>
      <c r="CX124" s="1079"/>
      <c r="CY124" s="1079"/>
      <c r="CZ124" s="1079"/>
      <c r="DA124" s="1079"/>
      <c r="DB124" s="1079"/>
      <c r="DC124" s="1079"/>
      <c r="DD124" s="1079"/>
      <c r="DE124" s="1079"/>
      <c r="DF124" s="1080"/>
      <c r="DG124" s="1063">
        <v>14448675</v>
      </c>
      <c r="DH124" s="1042"/>
      <c r="DI124" s="1042"/>
      <c r="DJ124" s="1042"/>
      <c r="DK124" s="1043"/>
      <c r="DL124" s="1041">
        <v>13741815</v>
      </c>
      <c r="DM124" s="1042"/>
      <c r="DN124" s="1042"/>
      <c r="DO124" s="1042"/>
      <c r="DP124" s="1043"/>
      <c r="DQ124" s="1041" t="s">
        <v>466</v>
      </c>
      <c r="DR124" s="1042"/>
      <c r="DS124" s="1042"/>
      <c r="DT124" s="1042"/>
      <c r="DU124" s="1043"/>
      <c r="DV124" s="1044" t="s">
        <v>480</v>
      </c>
      <c r="DW124" s="1045"/>
      <c r="DX124" s="1045"/>
      <c r="DY124" s="1045"/>
      <c r="DZ124" s="1046"/>
    </row>
    <row r="125" spans="1:130" s="248" customFormat="1" ht="26.25" customHeight="1" x14ac:dyDescent="0.15">
      <c r="A125" s="1117"/>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466</v>
      </c>
      <c r="AB125" s="1017"/>
      <c r="AC125" s="1017"/>
      <c r="AD125" s="1017"/>
      <c r="AE125" s="1018"/>
      <c r="AF125" s="1019" t="s">
        <v>465</v>
      </c>
      <c r="AG125" s="1017"/>
      <c r="AH125" s="1017"/>
      <c r="AI125" s="1017"/>
      <c r="AJ125" s="1018"/>
      <c r="AK125" s="1019" t="s">
        <v>466</v>
      </c>
      <c r="AL125" s="1017"/>
      <c r="AM125" s="1017"/>
      <c r="AN125" s="1017"/>
      <c r="AO125" s="1018"/>
      <c r="AP125" s="1020" t="s">
        <v>465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481</v>
      </c>
      <c r="CL125" s="1066"/>
      <c r="CM125" s="1066"/>
      <c r="CN125" s="1066"/>
      <c r="CO125" s="1067"/>
      <c r="CP125" s="998" t="s">
        <v>482</v>
      </c>
      <c r="CQ125" s="947"/>
      <c r="CR125" s="947"/>
      <c r="CS125" s="947"/>
      <c r="CT125" s="947"/>
      <c r="CU125" s="947"/>
      <c r="CV125" s="947"/>
      <c r="CW125" s="947"/>
      <c r="CX125" s="947"/>
      <c r="CY125" s="947"/>
      <c r="CZ125" s="947"/>
      <c r="DA125" s="947"/>
      <c r="DB125" s="947"/>
      <c r="DC125" s="947"/>
      <c r="DD125" s="947"/>
      <c r="DE125" s="947"/>
      <c r="DF125" s="948"/>
      <c r="DG125" s="984" t="s">
        <v>466</v>
      </c>
      <c r="DH125" s="985"/>
      <c r="DI125" s="985"/>
      <c r="DJ125" s="985"/>
      <c r="DK125" s="985"/>
      <c r="DL125" s="985" t="s">
        <v>465</v>
      </c>
      <c r="DM125" s="985"/>
      <c r="DN125" s="985"/>
      <c r="DO125" s="985"/>
      <c r="DP125" s="985"/>
      <c r="DQ125" s="985" t="s">
        <v>466</v>
      </c>
      <c r="DR125" s="985"/>
      <c r="DS125" s="985"/>
      <c r="DT125" s="985"/>
      <c r="DU125" s="985"/>
      <c r="DV125" s="986" t="s">
        <v>466</v>
      </c>
      <c r="DW125" s="986"/>
      <c r="DX125" s="986"/>
      <c r="DY125" s="986"/>
      <c r="DZ125" s="987"/>
    </row>
    <row r="126" spans="1:130" s="248" customFormat="1" ht="26.25" customHeight="1" thickBot="1" x14ac:dyDescent="0.2">
      <c r="A126" s="1117"/>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439</v>
      </c>
      <c r="AB126" s="1017"/>
      <c r="AC126" s="1017"/>
      <c r="AD126" s="1017"/>
      <c r="AE126" s="1018"/>
      <c r="AF126" s="1019" t="s">
        <v>480</v>
      </c>
      <c r="AG126" s="1017"/>
      <c r="AH126" s="1017"/>
      <c r="AI126" s="1017"/>
      <c r="AJ126" s="1018"/>
      <c r="AK126" s="1019" t="s">
        <v>466</v>
      </c>
      <c r="AL126" s="1017"/>
      <c r="AM126" s="1017"/>
      <c r="AN126" s="1017"/>
      <c r="AO126" s="1018"/>
      <c r="AP126" s="1020" t="s">
        <v>466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483</v>
      </c>
      <c r="CQ126" s="1008"/>
      <c r="CR126" s="1008"/>
      <c r="CS126" s="1008"/>
      <c r="CT126" s="1008"/>
      <c r="CU126" s="1008"/>
      <c r="CV126" s="1008"/>
      <c r="CW126" s="1008"/>
      <c r="CX126" s="1008"/>
      <c r="CY126" s="1008"/>
      <c r="CZ126" s="1008"/>
      <c r="DA126" s="1008"/>
      <c r="DB126" s="1008"/>
      <c r="DC126" s="1008"/>
      <c r="DD126" s="1008"/>
      <c r="DE126" s="1008"/>
      <c r="DF126" s="1009"/>
      <c r="DG126" s="977" t="s">
        <v>466</v>
      </c>
      <c r="DH126" s="978"/>
      <c r="DI126" s="978"/>
      <c r="DJ126" s="978"/>
      <c r="DK126" s="978"/>
      <c r="DL126" s="978" t="s">
        <v>466</v>
      </c>
      <c r="DM126" s="978"/>
      <c r="DN126" s="978"/>
      <c r="DO126" s="978"/>
      <c r="DP126" s="978"/>
      <c r="DQ126" s="978" t="s">
        <v>480</v>
      </c>
      <c r="DR126" s="978"/>
      <c r="DS126" s="978"/>
      <c r="DT126" s="978"/>
      <c r="DU126" s="978"/>
      <c r="DV126" s="979" t="s">
        <v>466</v>
      </c>
      <c r="DW126" s="979"/>
      <c r="DX126" s="979"/>
      <c r="DY126" s="979"/>
      <c r="DZ126" s="980"/>
    </row>
    <row r="127" spans="1:130" s="248" customFormat="1" ht="26.25" customHeight="1" x14ac:dyDescent="0.15">
      <c r="A127" s="1118"/>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9577</v>
      </c>
      <c r="AB127" s="1017"/>
      <c r="AC127" s="1017"/>
      <c r="AD127" s="1017"/>
      <c r="AE127" s="1018"/>
      <c r="AF127" s="1019">
        <v>10646</v>
      </c>
      <c r="AG127" s="1017"/>
      <c r="AH127" s="1017"/>
      <c r="AI127" s="1017"/>
      <c r="AJ127" s="1018"/>
      <c r="AK127" s="1019">
        <v>5064</v>
      </c>
      <c r="AL127" s="1017"/>
      <c r="AM127" s="1017"/>
      <c r="AN127" s="1017"/>
      <c r="AO127" s="1018"/>
      <c r="AP127" s="1020">
        <v>0</v>
      </c>
      <c r="AQ127" s="1021"/>
      <c r="AR127" s="1021"/>
      <c r="AS127" s="1021"/>
      <c r="AT127" s="1022"/>
      <c r="AU127" s="284"/>
      <c r="AV127" s="284"/>
      <c r="AW127" s="284"/>
      <c r="AX127" s="1090" t="s">
        <v>485</v>
      </c>
      <c r="AY127" s="1091"/>
      <c r="AZ127" s="1091"/>
      <c r="BA127" s="1091"/>
      <c r="BB127" s="1091"/>
      <c r="BC127" s="1091"/>
      <c r="BD127" s="1091"/>
      <c r="BE127" s="1092"/>
      <c r="BF127" s="1093" t="s">
        <v>486</v>
      </c>
      <c r="BG127" s="1091"/>
      <c r="BH127" s="1091"/>
      <c r="BI127" s="1091"/>
      <c r="BJ127" s="1091"/>
      <c r="BK127" s="1091"/>
      <c r="BL127" s="1092"/>
      <c r="BM127" s="1093" t="s">
        <v>487</v>
      </c>
      <c r="BN127" s="1091"/>
      <c r="BO127" s="1091"/>
      <c r="BP127" s="1091"/>
      <c r="BQ127" s="1091"/>
      <c r="BR127" s="1091"/>
      <c r="BS127" s="1092"/>
      <c r="BT127" s="1093" t="s">
        <v>488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489</v>
      </c>
      <c r="CQ127" s="1008"/>
      <c r="CR127" s="1008"/>
      <c r="CS127" s="1008"/>
      <c r="CT127" s="1008"/>
      <c r="CU127" s="1008"/>
      <c r="CV127" s="1008"/>
      <c r="CW127" s="1008"/>
      <c r="CX127" s="1008"/>
      <c r="CY127" s="1008"/>
      <c r="CZ127" s="1008"/>
      <c r="DA127" s="1008"/>
      <c r="DB127" s="1008"/>
      <c r="DC127" s="1008"/>
      <c r="DD127" s="1008"/>
      <c r="DE127" s="1008"/>
      <c r="DF127" s="1009"/>
      <c r="DG127" s="977" t="s">
        <v>466</v>
      </c>
      <c r="DH127" s="978"/>
      <c r="DI127" s="978"/>
      <c r="DJ127" s="978"/>
      <c r="DK127" s="978"/>
      <c r="DL127" s="978" t="s">
        <v>466</v>
      </c>
      <c r="DM127" s="978"/>
      <c r="DN127" s="978"/>
      <c r="DO127" s="978"/>
      <c r="DP127" s="978"/>
      <c r="DQ127" s="978" t="s">
        <v>466</v>
      </c>
      <c r="DR127" s="978"/>
      <c r="DS127" s="978"/>
      <c r="DT127" s="978"/>
      <c r="DU127" s="978"/>
      <c r="DV127" s="979" t="s">
        <v>439</v>
      </c>
      <c r="DW127" s="979"/>
      <c r="DX127" s="979"/>
      <c r="DY127" s="979"/>
      <c r="DZ127" s="980"/>
    </row>
    <row r="128" spans="1:130" s="248" customFormat="1" ht="26.25" customHeight="1" thickBot="1" x14ac:dyDescent="0.2">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v>166647</v>
      </c>
      <c r="AB128" s="1106"/>
      <c r="AC128" s="1106"/>
      <c r="AD128" s="1106"/>
      <c r="AE128" s="1107"/>
      <c r="AF128" s="1108">
        <v>163403</v>
      </c>
      <c r="AG128" s="1106"/>
      <c r="AH128" s="1106"/>
      <c r="AI128" s="1106"/>
      <c r="AJ128" s="1107"/>
      <c r="AK128" s="1108">
        <v>156629</v>
      </c>
      <c r="AL128" s="1106"/>
      <c r="AM128" s="1106"/>
      <c r="AN128" s="1106"/>
      <c r="AO128" s="1107"/>
      <c r="AP128" s="1109"/>
      <c r="AQ128" s="1110"/>
      <c r="AR128" s="1110"/>
      <c r="AS128" s="1110"/>
      <c r="AT128" s="1111"/>
      <c r="AU128" s="284"/>
      <c r="AV128" s="284"/>
      <c r="AW128" s="284"/>
      <c r="AX128" s="946" t="s">
        <v>492</v>
      </c>
      <c r="AY128" s="947"/>
      <c r="AZ128" s="947"/>
      <c r="BA128" s="947"/>
      <c r="BB128" s="947"/>
      <c r="BC128" s="947"/>
      <c r="BD128" s="947"/>
      <c r="BE128" s="948"/>
      <c r="BF128" s="1112" t="s">
        <v>466</v>
      </c>
      <c r="BG128" s="1113"/>
      <c r="BH128" s="1113"/>
      <c r="BI128" s="1113"/>
      <c r="BJ128" s="1113"/>
      <c r="BK128" s="1113"/>
      <c r="BL128" s="1114"/>
      <c r="BM128" s="1112">
        <v>12.72</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v>1564</v>
      </c>
      <c r="DH128" s="1098"/>
      <c r="DI128" s="1098"/>
      <c r="DJ128" s="1098"/>
      <c r="DK128" s="1098"/>
      <c r="DL128" s="1098">
        <v>780</v>
      </c>
      <c r="DM128" s="1098"/>
      <c r="DN128" s="1098"/>
      <c r="DO128" s="1098"/>
      <c r="DP128" s="1098"/>
      <c r="DQ128" s="1098">
        <v>1674</v>
      </c>
      <c r="DR128" s="1098"/>
      <c r="DS128" s="1098"/>
      <c r="DT128" s="1098"/>
      <c r="DU128" s="1098"/>
      <c r="DV128" s="1099">
        <v>0</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494</v>
      </c>
      <c r="X129" s="1132"/>
      <c r="Y129" s="1132"/>
      <c r="Z129" s="1133"/>
      <c r="AA129" s="1016">
        <v>15293635</v>
      </c>
      <c r="AB129" s="1017"/>
      <c r="AC129" s="1017"/>
      <c r="AD129" s="1017"/>
      <c r="AE129" s="1018"/>
      <c r="AF129" s="1019">
        <v>15179438</v>
      </c>
      <c r="AG129" s="1017"/>
      <c r="AH129" s="1017"/>
      <c r="AI129" s="1017"/>
      <c r="AJ129" s="1018"/>
      <c r="AK129" s="1019">
        <v>15845838</v>
      </c>
      <c r="AL129" s="1017"/>
      <c r="AM129" s="1017"/>
      <c r="AN129" s="1017"/>
      <c r="AO129" s="1018"/>
      <c r="AP129" s="1134"/>
      <c r="AQ129" s="1135"/>
      <c r="AR129" s="1135"/>
      <c r="AS129" s="1135"/>
      <c r="AT129" s="1136"/>
      <c r="AU129" s="286"/>
      <c r="AV129" s="286"/>
      <c r="AW129" s="286"/>
      <c r="AX129" s="1125" t="s">
        <v>495</v>
      </c>
      <c r="AY129" s="1008"/>
      <c r="AZ129" s="1008"/>
      <c r="BA129" s="1008"/>
      <c r="BB129" s="1008"/>
      <c r="BC129" s="1008"/>
      <c r="BD129" s="1008"/>
      <c r="BE129" s="1009"/>
      <c r="BF129" s="1126" t="s">
        <v>471</v>
      </c>
      <c r="BG129" s="1127"/>
      <c r="BH129" s="1127"/>
      <c r="BI129" s="1127"/>
      <c r="BJ129" s="1127"/>
      <c r="BK129" s="1127"/>
      <c r="BL129" s="1128"/>
      <c r="BM129" s="1126">
        <v>17.72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497</v>
      </c>
      <c r="X130" s="1132"/>
      <c r="Y130" s="1132"/>
      <c r="Z130" s="1133"/>
      <c r="AA130" s="1016">
        <v>3656907</v>
      </c>
      <c r="AB130" s="1017"/>
      <c r="AC130" s="1017"/>
      <c r="AD130" s="1017"/>
      <c r="AE130" s="1018"/>
      <c r="AF130" s="1019">
        <v>3685644</v>
      </c>
      <c r="AG130" s="1017"/>
      <c r="AH130" s="1017"/>
      <c r="AI130" s="1017"/>
      <c r="AJ130" s="1018"/>
      <c r="AK130" s="1019">
        <v>3590873</v>
      </c>
      <c r="AL130" s="1017"/>
      <c r="AM130" s="1017"/>
      <c r="AN130" s="1017"/>
      <c r="AO130" s="1018"/>
      <c r="AP130" s="1134"/>
      <c r="AQ130" s="1135"/>
      <c r="AR130" s="1135"/>
      <c r="AS130" s="1135"/>
      <c r="AT130" s="1136"/>
      <c r="AU130" s="286"/>
      <c r="AV130" s="286"/>
      <c r="AW130" s="286"/>
      <c r="AX130" s="1125" t="s">
        <v>498</v>
      </c>
      <c r="AY130" s="1008"/>
      <c r="AZ130" s="1008"/>
      <c r="BA130" s="1008"/>
      <c r="BB130" s="1008"/>
      <c r="BC130" s="1008"/>
      <c r="BD130" s="1008"/>
      <c r="BE130" s="1009"/>
      <c r="BF130" s="1162">
        <v>9.6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499</v>
      </c>
      <c r="X131" s="1170"/>
      <c r="Y131" s="1170"/>
      <c r="Z131" s="1171"/>
      <c r="AA131" s="1063">
        <v>11636728</v>
      </c>
      <c r="AB131" s="1042"/>
      <c r="AC131" s="1042"/>
      <c r="AD131" s="1042"/>
      <c r="AE131" s="1043"/>
      <c r="AF131" s="1041">
        <v>11493794</v>
      </c>
      <c r="AG131" s="1042"/>
      <c r="AH131" s="1042"/>
      <c r="AI131" s="1042"/>
      <c r="AJ131" s="1043"/>
      <c r="AK131" s="1041">
        <v>12254965</v>
      </c>
      <c r="AL131" s="1042"/>
      <c r="AM131" s="1042"/>
      <c r="AN131" s="1042"/>
      <c r="AO131" s="1043"/>
      <c r="AP131" s="1172"/>
      <c r="AQ131" s="1173"/>
      <c r="AR131" s="1173"/>
      <c r="AS131" s="1173"/>
      <c r="AT131" s="1174"/>
      <c r="AU131" s="286"/>
      <c r="AV131" s="286"/>
      <c r="AW131" s="286"/>
      <c r="AX131" s="1144" t="s">
        <v>500</v>
      </c>
      <c r="AY131" s="1095"/>
      <c r="AZ131" s="1095"/>
      <c r="BA131" s="1095"/>
      <c r="BB131" s="1095"/>
      <c r="BC131" s="1095"/>
      <c r="BD131" s="1095"/>
      <c r="BE131" s="1096"/>
      <c r="BF131" s="1145">
        <v>41.4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9.9193948679999995</v>
      </c>
      <c r="AB132" s="1158"/>
      <c r="AC132" s="1158"/>
      <c r="AD132" s="1158"/>
      <c r="AE132" s="1159"/>
      <c r="AF132" s="1160">
        <v>10.51668405</v>
      </c>
      <c r="AG132" s="1158"/>
      <c r="AH132" s="1158"/>
      <c r="AI132" s="1158"/>
      <c r="AJ132" s="1159"/>
      <c r="AK132" s="1160">
        <v>8.4005054280000007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9.6999999999999993</v>
      </c>
      <c r="AB133" s="1141"/>
      <c r="AC133" s="1141"/>
      <c r="AD133" s="1141"/>
      <c r="AE133" s="1142"/>
      <c r="AF133" s="1140">
        <v>10</v>
      </c>
      <c r="AG133" s="1141"/>
      <c r="AH133" s="1141"/>
      <c r="AI133" s="1141"/>
      <c r="AJ133" s="1142"/>
      <c r="AK133" s="1140">
        <v>9.6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KcHaImG3Un1DLi6o8d5j94KxQharTO523ohmYbvVdwHiazyiCcYMFBVRSgMucsY2I1E+0XPJ9X6dK7TW6fJrA==" saltValue="y+ZhGtipA0BDm8uKstZq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 zoomScaleNormal="85" zoomScaleSheetLayoutView="100" workbookViewId="0">
      <selection activeCell="CR52" sqref="CR5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5+bXzovbHN4knHlcISozH43nBXJCr3NlNllbCnwf2HYD2aq4X6XCrIk6ruLhSfkG5yQoS/oK/mecg+S6B818w==" saltValue="gdASHEhC0MrxDYdqenjJt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z6HIukc7FUuwerfnRww+g/cKBuxCRiecdDFBibq24axMSZgVuROdY9qBDdYLKlKNPHRmvlzyHGgj6ND1ZnLBg==" saltValue="UTiE3x1bMVoNd6jt3sielw=="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4236038</v>
      </c>
      <c r="AP9" s="314">
        <v>149177</v>
      </c>
      <c r="AQ9" s="315">
        <v>100177</v>
      </c>
      <c r="AR9" s="316">
        <v>48.9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19859</v>
      </c>
      <c r="AP10" s="317">
        <v>699</v>
      </c>
      <c r="AQ10" s="318">
        <v>9943</v>
      </c>
      <c r="AR10" s="319">
        <v>-93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t="s">
        <v>515</v>
      </c>
      <c r="AP11" s="317" t="s">
        <v>515</v>
      </c>
      <c r="AQ11" s="318">
        <v>1487</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516</v>
      </c>
      <c r="AL12" s="1178"/>
      <c r="AM12" s="1178"/>
      <c r="AN12" s="1179"/>
      <c r="AO12" s="317" t="s">
        <v>515</v>
      </c>
      <c r="AP12" s="317" t="s">
        <v>515</v>
      </c>
      <c r="AQ12" s="318">
        <v>23</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73800</v>
      </c>
      <c r="AP13" s="317">
        <v>2599</v>
      </c>
      <c r="AQ13" s="318">
        <v>4025</v>
      </c>
      <c r="AR13" s="319">
        <v>-35.4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88855</v>
      </c>
      <c r="AP14" s="317">
        <v>3129</v>
      </c>
      <c r="AQ14" s="318">
        <v>2366</v>
      </c>
      <c r="AR14" s="319">
        <v>32.200000000000003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-246185</v>
      </c>
      <c r="AP15" s="317">
        <v>-8670</v>
      </c>
      <c r="AQ15" s="318">
        <v>-7732</v>
      </c>
      <c r="AR15" s="319">
        <v>12.1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4172367</v>
      </c>
      <c r="AP16" s="317">
        <v>146935</v>
      </c>
      <c r="AQ16" s="318">
        <v>110288</v>
      </c>
      <c r="AR16" s="319">
        <v>33.200000000000003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16.87</v>
      </c>
      <c r="AP21" s="331">
        <v>10.26</v>
      </c>
      <c r="AQ21" s="332">
        <v>6.61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98.6</v>
      </c>
      <c r="AP22" s="336">
        <v>97.6</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3686054</v>
      </c>
      <c r="AP32" s="345">
        <v>129809</v>
      </c>
      <c r="AQ32" s="346">
        <v>68741</v>
      </c>
      <c r="AR32" s="347">
        <v>88.8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515</v>
      </c>
      <c r="AP34" s="345" t="s">
        <v>515</v>
      </c>
      <c r="AQ34" s="346">
        <v>1</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1085056</v>
      </c>
      <c r="AP35" s="345">
        <v>38212</v>
      </c>
      <c r="AQ35" s="346">
        <v>17075</v>
      </c>
      <c r="AR35" s="347">
        <v>123.8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t="s">
        <v>515</v>
      </c>
      <c r="AP36" s="345" t="s">
        <v>515</v>
      </c>
      <c r="AQ36" s="346">
        <v>2445</v>
      </c>
      <c r="AR36" s="347" t="s">
        <v>515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v>5064</v>
      </c>
      <c r="AP37" s="345">
        <v>178</v>
      </c>
      <c r="AQ37" s="346">
        <v>621</v>
      </c>
      <c r="AR37" s="347">
        <v>-71.3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v>807</v>
      </c>
      <c r="AP38" s="348">
        <v>28</v>
      </c>
      <c r="AQ38" s="349">
        <v>4</v>
      </c>
      <c r="AR38" s="337">
        <v>600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v>-156629</v>
      </c>
      <c r="AP39" s="345">
        <v>-5516</v>
      </c>
      <c r="AQ39" s="346">
        <v>-4161</v>
      </c>
      <c r="AR39" s="347">
        <v>32.6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-3590873</v>
      </c>
      <c r="AP40" s="345">
        <v>-126457</v>
      </c>
      <c r="AQ40" s="346">
        <v>-59663</v>
      </c>
      <c r="AR40" s="347">
        <v>112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1029479</v>
      </c>
      <c r="AP41" s="345">
        <v>36254</v>
      </c>
      <c r="AQ41" s="346">
        <v>25063</v>
      </c>
      <c r="AR41" s="347">
        <v>44.7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4015688</v>
      </c>
      <c r="AN51" s="367">
        <v>130320</v>
      </c>
      <c r="AO51" s="368">
        <v>-6.4</v>
      </c>
      <c r="AP51" s="369">
        <v>83280</v>
      </c>
      <c r="AQ51" s="370">
        <v>-5.3</v>
      </c>
      <c r="AR51" s="371">
        <v>-1.1000000000000001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3043911</v>
      </c>
      <c r="AN52" s="375">
        <v>98783</v>
      </c>
      <c r="AO52" s="376">
        <v>6.5</v>
      </c>
      <c r="AP52" s="377">
        <v>43123</v>
      </c>
      <c r="AQ52" s="378">
        <v>-10.5</v>
      </c>
      <c r="AR52" s="379">
        <v>17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3766822</v>
      </c>
      <c r="AN53" s="367">
        <v>124581</v>
      </c>
      <c r="AO53" s="368">
        <v>-4.4000000000000004</v>
      </c>
      <c r="AP53" s="369">
        <v>88968</v>
      </c>
      <c r="AQ53" s="370">
        <v>6.8</v>
      </c>
      <c r="AR53" s="371">
        <v>-11.2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2959499</v>
      </c>
      <c r="AN54" s="375">
        <v>97880</v>
      </c>
      <c r="AO54" s="376">
        <v>-0.9</v>
      </c>
      <c r="AP54" s="377">
        <v>45482</v>
      </c>
      <c r="AQ54" s="378">
        <v>5.5</v>
      </c>
      <c r="AR54" s="379">
        <v>-6.4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3484965</v>
      </c>
      <c r="AN55" s="367">
        <v>117640</v>
      </c>
      <c r="AO55" s="368">
        <v>-5.6</v>
      </c>
      <c r="AP55" s="369">
        <v>85173</v>
      </c>
      <c r="AQ55" s="370">
        <v>-4.3</v>
      </c>
      <c r="AR55" s="371">
        <v>-1.3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2506032</v>
      </c>
      <c r="AN56" s="375">
        <v>84595</v>
      </c>
      <c r="AO56" s="376">
        <v>-13.6</v>
      </c>
      <c r="AP56" s="377">
        <v>43913</v>
      </c>
      <c r="AQ56" s="378">
        <v>-3.4</v>
      </c>
      <c r="AR56" s="379">
        <v>-10.199999999999999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2910439</v>
      </c>
      <c r="AN57" s="367">
        <v>100122</v>
      </c>
      <c r="AO57" s="368">
        <v>-14.9</v>
      </c>
      <c r="AP57" s="369">
        <v>94081</v>
      </c>
      <c r="AQ57" s="370">
        <v>10.5</v>
      </c>
      <c r="AR57" s="371">
        <v>-25.4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1801447</v>
      </c>
      <c r="AN58" s="375">
        <v>61971</v>
      </c>
      <c r="AO58" s="376">
        <v>-26.7</v>
      </c>
      <c r="AP58" s="377">
        <v>48949</v>
      </c>
      <c r="AQ58" s="378">
        <v>11.5</v>
      </c>
      <c r="AR58" s="379">
        <v>-38.200000000000003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4402124</v>
      </c>
      <c r="AN59" s="367">
        <v>155026</v>
      </c>
      <c r="AO59" s="368">
        <v>54.8</v>
      </c>
      <c r="AP59" s="369">
        <v>92632</v>
      </c>
      <c r="AQ59" s="370">
        <v>-1.5</v>
      </c>
      <c r="AR59" s="371">
        <v>56.3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2803634</v>
      </c>
      <c r="AN60" s="375">
        <v>98733</v>
      </c>
      <c r="AO60" s="376">
        <v>59.3</v>
      </c>
      <c r="AP60" s="377">
        <v>47978</v>
      </c>
      <c r="AQ60" s="378">
        <v>-2</v>
      </c>
      <c r="AR60" s="379">
        <v>61.3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3716008</v>
      </c>
      <c r="AN61" s="382">
        <v>125538</v>
      </c>
      <c r="AO61" s="383">
        <v>4.7</v>
      </c>
      <c r="AP61" s="384">
        <v>88827</v>
      </c>
      <c r="AQ61" s="385">
        <v>1.2</v>
      </c>
      <c r="AR61" s="371">
        <v>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2622905</v>
      </c>
      <c r="AN62" s="375">
        <v>88392</v>
      </c>
      <c r="AO62" s="376">
        <v>4.9000000000000004</v>
      </c>
      <c r="AP62" s="377">
        <v>45889</v>
      </c>
      <c r="AQ62" s="378">
        <v>0.2</v>
      </c>
      <c r="AR62" s="379">
        <v>4.7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5ysOeRdoWdegYMXOaXKriUZTlOkq0uVkWQWK5mGmwvSQOkYu5usIKFA7CPp2VK/evQL/UJgP390z20sW6Tc8A==" saltValue="ziyu/XSqXeNQQMBQBsV55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80" zoomScaleNormal="80" zoomScaleSheetLayoutView="55" workbookViewId="0">
      <selection activeCell="BJ41" sqref="BJ4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bhCKKVOEPRwP0lfb7WODTviEfHpfViZij3BcPWuW0CM/jhZJuIY7qAwigdAF+iJxLt0+rgjovHtvzIg/18dpcg==" saltValue="ORVaHXko8Pr2ecZDv+ive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D99" sqref="AD9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VfMpoW+xPJBJFkUaayDOiv0WmfXhCbNtR8UKWRjwmzTTzjPoZkWB/fWYczq4QwavPMI02EMHCNqjqucDFzaVqw==" saltValue="EHBcZ8waVkiTcckGj4c4d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1"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40.76</v>
      </c>
      <c r="G47" s="12">
        <v>39.33</v>
      </c>
      <c r="H47" s="12">
        <v>33.39</v>
      </c>
      <c r="I47" s="12">
        <v>31.3</v>
      </c>
      <c r="J47" s="13">
        <v>34.72</v>
      </c>
    </row>
    <row r="48" spans="2:10" ht="57.75" customHeight="1" x14ac:dyDescent="0.15">
      <c r="B48" s="14"/>
      <c r="C48" s="1202" t="s">
        <v>4</v>
      </c>
      <c r="D48" s="1202"/>
      <c r="E48" s="1203"/>
      <c r="F48" s="15">
        <v>10.02</v>
      </c>
      <c r="G48" s="16">
        <v>9.3800000000000008</v>
      </c>
      <c r="H48" s="16">
        <v>9.75</v>
      </c>
      <c r="I48" s="16">
        <v>13.85</v>
      </c>
      <c r="J48" s="17">
        <v>9.92</v>
      </c>
    </row>
    <row r="49" spans="2:10" ht="57.75" customHeight="1" thickBot="1" x14ac:dyDescent="0.2">
      <c r="B49" s="18"/>
      <c r="C49" s="1204" t="s">
        <v>5</v>
      </c>
      <c r="D49" s="1204"/>
      <c r="E49" s="1205"/>
      <c r="F49" s="19" t="s">
        <v>562</v>
      </c>
      <c r="G49" s="20" t="s">
        <v>563</v>
      </c>
      <c r="H49" s="20" t="s">
        <v>564</v>
      </c>
      <c r="I49" s="20">
        <v>0.39</v>
      </c>
      <c r="J49" s="21" t="s">
        <v>565</v>
      </c>
    </row>
    <row r="50" spans="2:10" ht="13.5" customHeight="1" x14ac:dyDescent="0.15"/>
  </sheetData>
  <sheetProtection algorithmName="SHA-512" hashValue="U4bFnTzXA0GboQtwj8/g+GKfHuhN9+GO4k+39WhAY4PqjmhHo5VMHiUmrPikAUcj6xRs5NKcB8SRmawDChR2Sg==" saltValue="tPqQ388ex9xqm4aNu5RN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zaisei022</cp:lastModifiedBy>
  <cp:lastPrinted>2022-03-07T01:25:29Z</cp:lastPrinted>
  <dcterms:created xsi:type="dcterms:W3CDTF">2022-02-02T06:26:08Z</dcterms:created>
  <dcterms:modified xsi:type="dcterms:W3CDTF">2022-09-06T06:41:17Z</dcterms:modified>
  <cp:category/>
</cp:coreProperties>
</file>