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niimi.local\共有\0520_財政課\07 各種調査\08_財政状況資料集（3月）\H29\03 追加公表（2回目）\"/>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s="1"/>
  <c r="DG40" i="7"/>
  <c r="CQ40" i="7"/>
  <c r="CO40" i="7" s="1"/>
  <c r="BY40" i="7"/>
  <c r="BW40" i="7" s="1"/>
  <c r="BE40" i="7"/>
  <c r="AM40" i="7"/>
  <c r="U40" i="7"/>
  <c r="E40" i="7"/>
  <c r="C40" i="7"/>
  <c r="DG39" i="7"/>
  <c r="CQ39" i="7"/>
  <c r="BY39" i="7"/>
  <c r="BW39" i="7" s="1"/>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W36" i="7"/>
  <c r="E36" i="7"/>
  <c r="C36" i="7"/>
  <c r="DG35" i="7"/>
  <c r="CQ35" i="7"/>
  <c r="BY35" i="7"/>
  <c r="BG35" i="7"/>
  <c r="AO35" i="7"/>
  <c r="W35" i="7"/>
  <c r="E35" i="7"/>
  <c r="C35" i="7" s="1"/>
  <c r="DG34" i="7"/>
  <c r="CQ34" i="7"/>
  <c r="BY34" i="7"/>
  <c r="BG34" i="7"/>
  <c r="AO34" i="7"/>
  <c r="W34" i="7"/>
  <c r="E34" i="7"/>
  <c r="C34" i="7"/>
  <c r="U34" i="7" l="1"/>
  <c r="U35" i="7" s="1"/>
  <c r="U36" i="7" l="1"/>
  <c r="AM34" i="7"/>
  <c r="AM35" i="7" s="1"/>
  <c r="BE34" i="7" l="1"/>
  <c r="BE35" i="7" l="1"/>
  <c r="BE36" i="7" s="1"/>
  <c r="BW34" i="7"/>
  <c r="BW35" i="7" s="1"/>
  <c r="BW36" i="7" s="1"/>
  <c r="BW37" i="7" s="1"/>
  <c r="BW38" i="7" s="1"/>
  <c r="CO34" i="7" l="1"/>
  <c r="CO35" i="7" s="1"/>
  <c r="CO36" i="7" s="1"/>
  <c r="CO37" i="7" s="1"/>
  <c r="CO38" i="7" s="1"/>
  <c r="CO39" i="7" s="1"/>
</calcChain>
</file>

<file path=xl/sharedStrings.xml><?xml version="1.0" encoding="utf-8"?>
<sst xmlns="http://schemas.openxmlformats.org/spreadsheetml/2006/main" count="1013" uniqueCount="563">
  <si>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</si>
  <si>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</si>
  <si>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</si>
  <si>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</si>
  <si>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</si>
  <si>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</si>
  <si>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</si>
  <si>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</si>
  <si>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</si>
  <si>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</si>
  <si>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</si>
  <si>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</si>
  <si>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</si>
  <si>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</si>
  <si>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</si>
  <si>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</si>
  <si>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</si>
  <si>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本市では、全体的に取得から年数が経過した資産が多く、費用負担に配慮しながら計画的に更新を行っていることから、類似団体と比べて有形固定資産減価償却率が高く将来負担比率が低くなっている。</t>
    <rPh sb="0" eb="1">
      <t>ホン</t>
    </rPh>
    <rPh sb="1" eb="2">
      <t>シ</t>
    </rPh>
    <rPh sb="5" eb="8">
      <t>ゼンタイテキ</t>
    </rPh>
    <rPh sb="9" eb="11">
      <t>シュトク</t>
    </rPh>
    <rPh sb="13" eb="15">
      <t>ネンスウ</t>
    </rPh>
    <rPh sb="16" eb="18">
      <t>ケイカ</t>
    </rPh>
    <rPh sb="20" eb="22">
      <t>シサン</t>
    </rPh>
    <rPh sb="23" eb="24">
      <t>オオ</t>
    </rPh>
    <rPh sb="26" eb="28">
      <t>ヒヨウ</t>
    </rPh>
    <rPh sb="28" eb="30">
      <t>フタン</t>
    </rPh>
    <rPh sb="31" eb="33">
      <t>ハイリョ</t>
    </rPh>
    <rPh sb="37" eb="40">
      <t>ケイカクテキ</t>
    </rPh>
    <rPh sb="41" eb="43">
      <t>コウシン</t>
    </rPh>
    <rPh sb="44" eb="45">
      <t>オコナ</t>
    </rPh>
    <rPh sb="54" eb="56">
      <t>ルイジ</t>
    </rPh>
    <rPh sb="56" eb="58">
      <t>ダンタイ</t>
    </rPh>
    <rPh sb="59" eb="60">
      <t>クラ</t>
    </rPh>
    <rPh sb="62" eb="64">
      <t>ユウケイ</t>
    </rPh>
    <rPh sb="64" eb="66">
      <t>コテイ</t>
    </rPh>
    <rPh sb="66" eb="68">
      <t>シサン</t>
    </rPh>
    <rPh sb="68" eb="70">
      <t>ゲンカ</t>
    </rPh>
    <rPh sb="70" eb="72">
      <t>ショウキャク</t>
    </rPh>
    <rPh sb="72" eb="73">
      <t>リツ</t>
    </rPh>
    <rPh sb="74" eb="75">
      <t>タカ</t>
    </rPh>
    <rPh sb="76" eb="78">
      <t>ショウライ</t>
    </rPh>
    <rPh sb="78" eb="80">
      <t>フタン</t>
    </rPh>
    <rPh sb="80" eb="82">
      <t>ヒリツ</t>
    </rPh>
    <rPh sb="83" eb="84">
      <t>ヒク</t>
    </rPh>
    <phoneticPr fontId="5"/>
  </si>
  <si>
    <t>本市では、地方債の新規発行をできるだけ計画的なものに限定するとともに、繰上償還を実施し、地方債残高の縮減に努めていることから、実質公債費率、将来負担比率ともに年々数値の改善が見られている。</t>
    <rPh sb="0" eb="1">
      <t>ホン</t>
    </rPh>
    <rPh sb="1" eb="2">
      <t>シ</t>
    </rPh>
    <rPh sb="5" eb="8">
      <t>チホウサイ</t>
    </rPh>
    <rPh sb="9" eb="11">
      <t>シンキ</t>
    </rPh>
    <rPh sb="11" eb="13">
      <t>ハッコウ</t>
    </rPh>
    <rPh sb="19" eb="22">
      <t>ケイカクテキ</t>
    </rPh>
    <rPh sb="26" eb="28">
      <t>ゲンテイ</t>
    </rPh>
    <rPh sb="35" eb="37">
      <t>クリガミ</t>
    </rPh>
    <rPh sb="37" eb="39">
      <t>ショウカン</t>
    </rPh>
    <rPh sb="40" eb="42">
      <t>ジッシ</t>
    </rPh>
    <rPh sb="44" eb="47">
      <t>チホウサイ</t>
    </rPh>
    <rPh sb="47" eb="49">
      <t>ザンダカ</t>
    </rPh>
    <rPh sb="50" eb="52">
      <t>シュクゲン</t>
    </rPh>
    <rPh sb="53" eb="54">
      <t>ツト</t>
    </rPh>
    <rPh sb="63" eb="65">
      <t>ジッシツ</t>
    </rPh>
    <rPh sb="65" eb="68">
      <t>コウサイヒ</t>
    </rPh>
    <rPh sb="68" eb="69">
      <t>リツ</t>
    </rPh>
    <rPh sb="70" eb="72">
      <t>ショウライ</t>
    </rPh>
    <rPh sb="72" eb="74">
      <t>フタン</t>
    </rPh>
    <rPh sb="74" eb="76">
      <t>ヒリツ</t>
    </rPh>
    <rPh sb="79" eb="81">
      <t>ネンネン</t>
    </rPh>
    <rPh sb="81" eb="83">
      <t>スウチ</t>
    </rPh>
    <rPh sb="84" eb="86">
      <t>カイゼン</t>
    </rPh>
    <rPh sb="87" eb="88">
      <t>ミ</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</si>
  <si>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</si>
  <si>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</si>
  <si>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</si>
  <si>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</si>
  <si>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</si>
  <si>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</si>
  <si>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</si>
  <si>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</si>
  <si>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</si>
  <si>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</si>
  <si>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</si>
  <si>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</si>
  <si>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</si>
  <si>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</si>
  <si>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</si>
  <si>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</si>
  <si>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</si>
  <si>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</si>
  <si>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</si>
  <si>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</si>
  <si>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</si>
  <si>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</si>
  <si>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</si>
  <si>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</si>
  <si>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</si>
  <si>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</si>
  <si>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</si>
  <si>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</si>
  <si>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</si>
  <si>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</si>
  <si>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</si>
  <si>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</si>
  <si>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</si>
  <si>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</si>
  <si>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</si>
  <si>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</si>
  <si>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</si>
  <si>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</si>
  <si>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</si>
  <si>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</si>
  <si>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</si>
  <si>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</si>
  <si>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</si>
  <si>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</si>
  <si>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</si>
  <si>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</si>
  <si>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</si>
  <si>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</si>
  <si>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</si>
  <si>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</si>
  <si>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</si>
  <si>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</si>
  <si>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</si>
  <si>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</si>
  <si>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</si>
  <si>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</si>
  <si>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</si>
  <si>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</si>
  <si>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</si>
  <si>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</si>
  <si>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</si>
  <si>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</si>
  <si>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</si>
  <si>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</si>
  <si>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</si>
  <si>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</si>
  <si>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</si>
  <si>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</si>
  <si>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</si>
  <si>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</si>
  <si>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</si>
  <si>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</si>
  <si>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</si>
  <si>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</si>
  <si>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</si>
  <si>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</si>
  <si>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</si>
  <si>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</si>
  <si>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</si>
  <si>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</si>
  <si>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</si>
  <si>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</si>
  <si>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</si>
  <si>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</si>
  <si>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</si>
  <si>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</si>
  <si>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</si>
  <si>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</si>
  <si>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</si>
  <si>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</si>
  <si>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</si>
  <si>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</si>
  <si>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</si>
  <si>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</si>
  <si>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</si>
  <si>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</si>
  <si>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</si>
  <si>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</si>
  <si>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</si>
  <si>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</si>
  <si>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</si>
  <si>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</si>
  <si>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</si>
  <si>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</si>
  <si>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</si>
  <si>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</si>
  <si>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</si>
  <si>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</si>
  <si>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</si>
  <si>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</si>
  <si>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</si>
  <si>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</si>
  <si>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</si>
  <si>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</si>
  <si>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</si>
  <si>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</si>
  <si>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</si>
  <si>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</si>
  <si>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</si>
  <si>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</si>
  <si>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</si>
  <si>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</si>
  <si>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</si>
  <si>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</si>
  <si>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</si>
  <si>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</si>
  <si>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</si>
  <si>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</si>
  <si>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</si>
  <si>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</si>
  <si>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</si>
  <si>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</si>
  <si>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</si>
  <si>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</si>
  <si>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岡山県新見市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</si>
  <si>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</si>
  <si>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</si>
  <si>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</si>
  <si>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</si>
  <si>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</si>
  <si>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</si>
  <si>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</si>
  <si>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</si>
  <si>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</si>
  <si>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</si>
  <si>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</si>
  <si>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</si>
  <si>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</si>
  <si>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</si>
  <si>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</si>
  <si>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</si>
  <si>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</si>
  <si>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</si>
  <si>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</si>
  <si>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</si>
  <si>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</si>
  <si>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</si>
  <si>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</si>
  <si>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</si>
  <si>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</si>
  <si>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</si>
  <si>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</si>
  <si>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</si>
  <si>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</si>
  <si>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</si>
  <si>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</si>
  <si>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</si>
  <si>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</si>
  <si>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</si>
  <si>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</si>
  <si>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</si>
  <si>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</si>
  <si>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</si>
  <si>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</si>
  <si>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</si>
  <si>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</si>
  <si>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</si>
  <si>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</si>
  <si>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</si>
  <si>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</si>
  <si>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</si>
  <si>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</si>
  <si>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</si>
  <si>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</si>
  <si>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</si>
  <si>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</si>
  <si>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</si>
  <si>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</si>
  <si>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</si>
  <si>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</si>
  <si>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</si>
  <si>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</si>
  <si>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</si>
  <si>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</si>
  <si>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</si>
  <si>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</si>
  <si>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</si>
  <si>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</si>
  <si>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</si>
  <si>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</si>
  <si>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</si>
  <si>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</si>
  <si>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</si>
  <si>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</si>
  <si>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</si>
  <si>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</si>
  <si>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</si>
  <si>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</si>
  <si>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</si>
  <si>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</si>
  <si>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</si>
  <si>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</si>
  <si>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</si>
  <si>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</si>
  <si>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</si>
  <si>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</si>
  <si>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</si>
  <si>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</si>
  <si>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</si>
  <si>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</si>
  <si>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</si>
  <si>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</si>
  <si>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</si>
  <si>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</si>
  <si>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</si>
  <si>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</si>
  <si>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</si>
  <si>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</si>
  <si>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</si>
  <si>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</si>
  <si>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</si>
  <si>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</si>
  <si>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</si>
  <si>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</si>
  <si>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</si>
  <si>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</si>
  <si>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</si>
  <si>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</si>
  <si>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</si>
  <si>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</si>
  <si>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</si>
  <si>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</si>
  <si>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</si>
  <si>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</si>
  <si>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</si>
  <si>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</si>
  <si>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</si>
  <si>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</si>
  <si>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</si>
  <si>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</si>
  <si>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</si>
  <si>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</si>
  <si>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</si>
  <si>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</si>
  <si>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</si>
  <si>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</si>
  <si>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</si>
  <si>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</si>
  <si>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</si>
  <si>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</si>
  <si>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</si>
  <si>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</si>
  <si>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</si>
  <si>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</si>
  <si>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</si>
  <si>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</si>
  <si>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</si>
  <si>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</si>
  <si>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</si>
  <si>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</si>
  <si>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</si>
  <si>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</si>
  <si>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</si>
  <si>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</si>
  <si>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</si>
  <si>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</si>
  <si>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</si>
  <si>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</si>
  <si>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</si>
  <si>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</si>
  <si>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</si>
  <si>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</si>
  <si>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</si>
  <si>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</si>
  <si>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岡山県新見市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</si>
  <si>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</si>
  <si>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</si>
  <si>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</si>
  <si>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</si>
  <si>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</si>
  <si>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</si>
  <si>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</si>
  <si>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</si>
  <si>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</si>
  <si>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</si>
  <si>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</si>
  <si>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</si>
  <si>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</si>
  <si>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</si>
  <si>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</si>
  <si>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</si>
  <si>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</si>
  <si>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</si>
  <si>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</si>
  <si>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</si>
  <si>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井倉洞</t>
    <rPh sb="0" eb="3">
      <t>イクラドウ</t>
    </rPh>
    <phoneticPr fontId="2"/>
  </si>
  <si>
    <t>-</t>
    <phoneticPr fontId="2"/>
  </si>
  <si>
    <t>新見市診療所特別会計</t>
    <phoneticPr fontId="5"/>
  </si>
  <si>
    <t>草間自然休養村</t>
    <rPh sb="0" eb="7">
      <t>クサマシゼンキュウヨウムラ</t>
    </rPh>
    <phoneticPr fontId="2"/>
  </si>
  <si>
    <t>〇</t>
    <phoneticPr fontId="2"/>
  </si>
  <si>
    <t>新見市土地開発公社</t>
    <rPh sb="0" eb="9">
      <t>ニイミシトチカイハツコウシャ</t>
    </rPh>
    <phoneticPr fontId="2"/>
  </si>
  <si>
    <t>新見美術振興財団</t>
    <rPh sb="0" eb="8">
      <t>ニイミビジュツシンコウザイダン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</si>
  <si>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</si>
  <si>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9">
      <t>オカヤマケンシンヨウホショウキョウカイ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</si>
  <si>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</si>
  <si>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</si>
  <si>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</si>
  <si>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</si>
  <si>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</si>
  <si>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</si>
  <si>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</si>
  <si>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</si>
  <si>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</si>
  <si>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</si>
  <si>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</si>
  <si>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</si>
  <si>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</si>
  <si>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</si>
  <si>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</si>
  <si>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新見市介護保険特別会計</t>
    <phoneticPr fontId="5"/>
  </si>
  <si>
    <t>-</t>
    <phoneticPr fontId="2"/>
  </si>
  <si>
    <t>新見市後期高齢者医療特別会計</t>
    <phoneticPr fontId="5"/>
  </si>
  <si>
    <t>新見市水道事業会計</t>
    <phoneticPr fontId="5"/>
  </si>
  <si>
    <t>法適用企業</t>
    <phoneticPr fontId="5"/>
  </si>
  <si>
    <t>新見市農業共済事業特別会計</t>
    <phoneticPr fontId="5"/>
  </si>
  <si>
    <t>法適用企業</t>
    <phoneticPr fontId="5"/>
  </si>
  <si>
    <t>新見市簡易水道事業特別会計</t>
    <phoneticPr fontId="5"/>
  </si>
  <si>
    <t>法非適用企業</t>
    <phoneticPr fontId="5"/>
  </si>
  <si>
    <t>新見市下水道事業特別会計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</si>
  <si>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</si>
  <si>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</si>
  <si>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</si>
  <si>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</si>
  <si>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</si>
  <si>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</si>
  <si>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</si>
  <si>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企業債
（地方債）
現在高</t>
    <phoneticPr fontId="5"/>
  </si>
  <si>
    <t>左のうち
一般会計等
負担見込額</t>
    <phoneticPr fontId="5"/>
  </si>
  <si>
    <t>岡山県後期高齢者医療広域連合一般会計</t>
    <rPh sb="0" eb="3">
      <t>オカヤマケン</t>
    </rPh>
    <rPh sb="3" eb="5">
      <t>コウキ</t>
    </rPh>
    <rPh sb="5" eb="8">
      <t>コウレイシャ</t>
    </rPh>
    <rPh sb="8" eb="10">
      <t>イリョウ</t>
    </rPh>
    <rPh sb="10" eb="14">
      <t>コウイキレンゴウ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</si>
  <si>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4">
      <t>コウイキレンゴウ</t>
    </rPh>
    <rPh sb="14" eb="18">
      <t>トクベツカイケイ</t>
    </rPh>
    <phoneticPr fontId="2"/>
  </si>
  <si>
    <t>-</t>
    <phoneticPr fontId="2"/>
  </si>
  <si>
    <t>岡山県市町村総合事務組合一般会計</t>
    <phoneticPr fontId="2"/>
  </si>
  <si>
    <t>岡山県市町村総合事務組合貸付金特別会計</t>
    <phoneticPr fontId="2"/>
  </si>
  <si>
    <t>岡山県市町村税整理組合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</si>
  <si>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</si>
  <si>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</si>
  <si>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</si>
  <si>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</si>
  <si>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</si>
  <si>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</si>
  <si>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</si>
  <si>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</si>
  <si>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</si>
  <si>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</si>
  <si>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</si>
  <si>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</si>
  <si>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</si>
  <si>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</si>
  <si>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</si>
  <si>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</si>
  <si>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</si>
  <si>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</si>
  <si>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</si>
  <si>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</si>
  <si>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</si>
  <si>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</si>
  <si>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</si>
  <si>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</si>
  <si>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</si>
  <si>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</si>
  <si>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</si>
  <si>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</si>
  <si>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</si>
  <si>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</si>
  <si>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</si>
  <si>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</si>
  <si>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</si>
  <si>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</si>
  <si>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</si>
  <si>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</si>
  <si>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</si>
  <si>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</si>
  <si>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</si>
  <si>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</si>
  <si>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</si>
  <si>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</si>
  <si>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</si>
  <si>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</si>
  <si>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</si>
  <si>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</si>
  <si>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</si>
  <si>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</si>
  <si>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</si>
  <si>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</si>
  <si>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</si>
  <si>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</si>
  <si>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</si>
  <si>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</si>
  <si>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</si>
  <si>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</si>
  <si>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</si>
  <si>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</si>
  <si>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</si>
  <si>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</si>
  <si>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</si>
  <si>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</si>
  <si>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</si>
  <si>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</si>
  <si>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</si>
  <si>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</si>
  <si>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</si>
  <si>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</si>
  <si>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</si>
  <si>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</si>
  <si>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</si>
  <si>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</si>
  <si>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</si>
  <si>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</si>
  <si>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</si>
  <si>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</si>
  <si>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</si>
  <si>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</si>
  <si>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</si>
  <si>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</si>
  <si>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</si>
  <si>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</si>
  <si>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</si>
  <si>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</si>
  <si>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</si>
  <si>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</si>
  <si>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</si>
  <si>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</si>
  <si>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</si>
  <si>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</si>
  <si>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</si>
  <si>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</si>
  <si>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</si>
  <si>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</si>
  <si>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</si>
  <si>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</si>
  <si>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</si>
  <si>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</si>
  <si>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</si>
  <si>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</si>
  <si>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</si>
  <si>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</si>
  <si>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</si>
  <si>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</si>
  <si>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</si>
  <si>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</si>
  <si>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</si>
  <si>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</si>
  <si>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</si>
  <si>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</si>
  <si>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</si>
  <si>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</si>
  <si>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</si>
  <si>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</si>
  <si>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</si>
  <si>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</si>
  <si>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</si>
  <si>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</si>
  <si>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</si>
  <si>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</si>
  <si>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</si>
  <si>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</si>
  <si>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</si>
  <si>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</si>
  <si>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</si>
  <si>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</si>
  <si>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</si>
  <si>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</si>
  <si>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</si>
  <si>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</si>
  <si>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</si>
  <si>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</si>
  <si>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</si>
  <si>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</si>
  <si>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0.44</t>
  </si>
  <si>
    <t>▲ 0.73</t>
  </si>
  <si>
    <t>▲ 1.24</t>
  </si>
  <si>
    <t>標準財政規模比（％）</t>
    <phoneticPr fontId="5"/>
  </si>
  <si>
    <t>会計</t>
    <rPh sb="0" eb="2">
      <t>カイケイ</t>
    </rPh>
    <phoneticPr fontId="5"/>
  </si>
  <si>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</si>
  <si>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</si>
  <si>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</si>
  <si>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</si>
  <si>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</si>
  <si>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</si>
  <si>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</si>
  <si>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</si>
  <si>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</si>
  <si>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</si>
  <si>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</si>
  <si>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</si>
  <si>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</si>
  <si>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</si>
  <si>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</si>
  <si>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</si>
  <si>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</si>
  <si>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</si>
  <si>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</si>
  <si>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</si>
  <si>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</si>
  <si>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</si>
  <si>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</si>
  <si>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</si>
  <si>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</si>
  <si>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</si>
  <si>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</si>
  <si>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</si>
  <si>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</si>
  <si>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</si>
  <si>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</si>
  <si>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</si>
  <si>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</si>
  <si>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</si>
  <si>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</si>
  <si>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</si>
  <si>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</si>
  <si>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</si>
  <si>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</si>
  <si>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</si>
  <si>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</si>
  <si>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</si>
  <si>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</si>
  <si>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</si>
  <si>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</si>
  <si>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地域づくり振興基金</t>
    <rPh sb="0" eb="2">
      <t>チイキ</t>
    </rPh>
    <rPh sb="5" eb="9">
      <t>シンコウキキン</t>
    </rPh>
    <phoneticPr fontId="2"/>
  </si>
  <si>
    <t>公共施設等整備基金</t>
    <rPh sb="0" eb="9">
      <t>コウキョウシセツトウセイビキキン</t>
    </rPh>
    <phoneticPr fontId="33"/>
  </si>
  <si>
    <t>かしのき基金</t>
    <rPh sb="4" eb="6">
      <t>キキン</t>
    </rPh>
    <phoneticPr fontId="33"/>
  </si>
  <si>
    <t>観光施設整備基金</t>
    <rPh sb="0" eb="2">
      <t>カンコウ</t>
    </rPh>
    <rPh sb="2" eb="4">
      <t>シセツ</t>
    </rPh>
    <rPh sb="4" eb="6">
      <t>セイビ</t>
    </rPh>
    <rPh sb="6" eb="8">
      <t>キキン</t>
    </rPh>
    <phoneticPr fontId="33"/>
  </si>
  <si>
    <t>ふるさとにいみ応援基金</t>
    <rPh sb="7" eb="9">
      <t>オウエン</t>
    </rPh>
    <rPh sb="9" eb="11">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</si>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</sst>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5ABE-434B-9A54-936E1EB517D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104139</c:v>
                </c:pt>
                <c:pt idx="1">
                  <c:v>109016</c:v>
                </c:pt>
                <c:pt idx="2">
                  <c:v>139252</c:v>
                </c:pt>
                <c:pt idx="3">
                  <c:v>130320</c:v>
                </c:pt>
                <c:pt idx="4">
                  <c:v>124581</c:v>
                </c:pt>
              </c:numCache>
            </c:numRef>
          </c:val>
          <c:smooth val="0"/>
          <c:extLst>
            <c:ext xmlns:c16="http://schemas.microsoft.com/office/drawing/2014/chart" uri="{C3380CC4-5D6E-409C-BE32-E72D297353CC}">
              <c16:uniqueId val="{00000001-5ABE-434B-9A54-936E1EB51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11.39</c:v>
                </c:pt>
                <c:pt idx="1">
                  <c:v>7.89</c:v>
                </c:pt>
                <c:pt idx="2">
                  <c:v>10.73</c:v>
                </c:pt>
                <c:pt idx="3">
                  <c:v>10.02</c:v>
                </c:pt>
                <c:pt idx="4">
                  <c:v>9.3800000000000008</c:v>
                </c:pt>
              </c:numCache>
            </c:numRef>
          </c:val>
          <c:extLst>
            <c:ext xmlns:c16="http://schemas.microsoft.com/office/drawing/2014/chart" uri="{C3380CC4-5D6E-409C-BE32-E72D297353CC}">
              <c16:uniqueId val="{00000000-E971-4C0B-9D9E-736CF47DBA4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30.74</c:v>
                </c:pt>
                <c:pt idx="1">
                  <c:v>37.729999999999997</c:v>
                </c:pt>
                <c:pt idx="2">
                  <c:v>42.3</c:v>
                </c:pt>
                <c:pt idx="3">
                  <c:v>40.76</c:v>
                </c:pt>
                <c:pt idx="4">
                  <c:v>39.33</c:v>
                </c:pt>
              </c:numCache>
            </c:numRef>
          </c:val>
          <c:extLst>
            <c:ext xmlns:c16="http://schemas.microsoft.com/office/drawing/2014/chart" uri="{C3380CC4-5D6E-409C-BE32-E72D297353CC}">
              <c16:uniqueId val="{00000001-E971-4C0B-9D9E-736CF47DBA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3.75</c:v>
                </c:pt>
                <c:pt idx="1">
                  <c:v>-0.44</c:v>
                </c:pt>
                <c:pt idx="2">
                  <c:v>2.74</c:v>
                </c:pt>
                <c:pt idx="3">
                  <c:v>-0.73</c:v>
                </c:pt>
                <c:pt idx="4">
                  <c:v>-1.24</c:v>
                </c:pt>
              </c:numCache>
            </c:numRef>
          </c:val>
          <c:smooth val="0"/>
          <c:extLst>
            <c:ext xmlns:c16="http://schemas.microsoft.com/office/drawing/2014/chart" uri="{C3380CC4-5D6E-409C-BE32-E72D297353CC}">
              <c16:uniqueId val="{00000002-E971-4C0B-9D9E-736CF47DBA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0.02</c:v>
                </c:pt>
                <c:pt idx="2">
                  <c:v>#N/A</c:v>
                </c:pt>
                <c:pt idx="3">
                  <c:v>0.03</c:v>
                </c:pt>
                <c:pt idx="4">
                  <c:v>#N/A</c:v>
                </c:pt>
                <c:pt idx="5">
                  <c:v>0.02</c:v>
                </c:pt>
                <c:pt idx="6">
                  <c:v>#N/A</c:v>
                </c:pt>
                <c:pt idx="7">
                  <c:v>0.05</c:v>
                </c:pt>
                <c:pt idx="8">
                  <c:v>#N/A</c:v>
                </c:pt>
                <c:pt idx="9">
                  <c:v>0.02</c:v>
                </c:pt>
              </c:numCache>
            </c:numRef>
          </c:val>
          <c:extLst>
            <c:ext xmlns:c16="http://schemas.microsoft.com/office/drawing/2014/chart" uri="{C3380CC4-5D6E-409C-BE32-E72D297353CC}">
              <c16:uniqueId val="{00000000-BBC4-423F-AEE4-03FDE045613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C4-423F-AEE4-03FDE0456139}"/>
            </c:ext>
          </c:extLst>
        </c:ser>
        <c:ser>
          <c:idx val="2"/>
          <c:order val="2"/>
          <c:tx>
            <c:strRef>
              <c:f>[1]データシート!$A$29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0.13</c:v>
                </c:pt>
                <c:pt idx="2">
                  <c:v>#N/A</c:v>
                </c:pt>
                <c:pt idx="3">
                  <c:v>0.15</c:v>
                </c:pt>
                <c:pt idx="4">
                  <c:v>#N/A</c:v>
                </c:pt>
                <c:pt idx="5">
                  <c:v>0.15</c:v>
                </c:pt>
                <c:pt idx="6">
                  <c:v>#N/A</c:v>
                </c:pt>
                <c:pt idx="7">
                  <c:v>0.11</c:v>
                </c:pt>
                <c:pt idx="8">
                  <c:v>#N/A</c:v>
                </c:pt>
                <c:pt idx="9">
                  <c:v>0.19</c:v>
                </c:pt>
              </c:numCache>
            </c:numRef>
          </c:val>
          <c:extLst>
            <c:ext xmlns:c16="http://schemas.microsoft.com/office/drawing/2014/chart" uri="{C3380CC4-5D6E-409C-BE32-E72D297353CC}">
              <c16:uniqueId val="{00000002-BBC4-423F-AEE4-03FDE0456139}"/>
            </c:ext>
          </c:extLst>
        </c:ser>
        <c:ser>
          <c:idx val="3"/>
          <c:order val="3"/>
          <c:tx>
            <c:strRef>
              <c:f>[1]データシート!$A$30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0.12</c:v>
                </c:pt>
                <c:pt idx="2">
                  <c:v>#N/A</c:v>
                </c:pt>
                <c:pt idx="3">
                  <c:v>0.17</c:v>
                </c:pt>
                <c:pt idx="4">
                  <c:v>#N/A</c:v>
                </c:pt>
                <c:pt idx="5">
                  <c:v>0.16</c:v>
                </c:pt>
                <c:pt idx="6">
                  <c:v>#N/A</c:v>
                </c:pt>
                <c:pt idx="7">
                  <c:v>0.35</c:v>
                </c:pt>
                <c:pt idx="8">
                  <c:v>#N/A</c:v>
                </c:pt>
                <c:pt idx="9">
                  <c:v>0.22</c:v>
                </c:pt>
              </c:numCache>
            </c:numRef>
          </c:val>
          <c:extLst>
            <c:ext xmlns:c16="http://schemas.microsoft.com/office/drawing/2014/chart" uri="{C3380CC4-5D6E-409C-BE32-E72D297353CC}">
              <c16:uniqueId val="{00000003-BBC4-423F-AEE4-03FDE0456139}"/>
            </c:ext>
          </c:extLst>
        </c:ser>
        <c:ser>
          <c:idx val="4"/>
          <c:order val="4"/>
          <c:tx>
            <c:strRef>
              <c:f>[1]データシート!$A$31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0.17</c:v>
                </c:pt>
                <c:pt idx="2">
                  <c:v>#N/A</c:v>
                </c:pt>
                <c:pt idx="3">
                  <c:v>0.22</c:v>
                </c:pt>
                <c:pt idx="4">
                  <c:v>#N/A</c:v>
                </c:pt>
                <c:pt idx="5">
                  <c:v>0.44</c:v>
                </c:pt>
                <c:pt idx="6">
                  <c:v>#N/A</c:v>
                </c:pt>
                <c:pt idx="7">
                  <c:v>0.37</c:v>
                </c:pt>
                <c:pt idx="8">
                  <c:v>#N/A</c:v>
                </c:pt>
                <c:pt idx="9">
                  <c:v>0.51</c:v>
                </c:pt>
              </c:numCache>
            </c:numRef>
          </c:val>
          <c:extLst>
            <c:ext xmlns:c16="http://schemas.microsoft.com/office/drawing/2014/chart" uri="{C3380CC4-5D6E-409C-BE32-E72D297353CC}">
              <c16:uniqueId val="{00000004-BBC4-423F-AEE4-03FDE0456139}"/>
            </c:ext>
          </c:extLst>
        </c:ser>
        <c:ser>
          <c:idx val="5"/>
          <c:order val="5"/>
          <c:tx>
            <c:strRef>
              <c:f>[1]データシート!$A$32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0.74</c:v>
                </c:pt>
                <c:pt idx="2">
                  <c:v>#N/A</c:v>
                </c:pt>
                <c:pt idx="3">
                  <c:v>0.74</c:v>
                </c:pt>
                <c:pt idx="4">
                  <c:v>#N/A</c:v>
                </c:pt>
                <c:pt idx="5">
                  <c:v>0.75</c:v>
                </c:pt>
                <c:pt idx="6">
                  <c:v>#N/A</c:v>
                </c:pt>
                <c:pt idx="7">
                  <c:v>0.79</c:v>
                </c:pt>
                <c:pt idx="8">
                  <c:v>#N/A</c:v>
                </c:pt>
                <c:pt idx="9">
                  <c:v>0.84</c:v>
                </c:pt>
              </c:numCache>
            </c:numRef>
          </c:val>
          <c:extLst>
            <c:ext xmlns:c16="http://schemas.microsoft.com/office/drawing/2014/chart" uri="{C3380CC4-5D6E-409C-BE32-E72D297353CC}">
              <c16:uniqueId val="{00000005-BBC4-423F-AEE4-03FDE0456139}"/>
            </c:ext>
          </c:extLst>
        </c:ser>
        <c:ser>
          <c:idx val="6"/>
          <c:order val="6"/>
          <c:tx>
            <c:strRef>
              <c:f>[1]データシート!$A$33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0.56999999999999995</c:v>
                </c:pt>
                <c:pt idx="2">
                  <c:v>#N/A</c:v>
                </c:pt>
                <c:pt idx="3">
                  <c:v>0.96</c:v>
                </c:pt>
                <c:pt idx="4">
                  <c:v>#N/A</c:v>
                </c:pt>
                <c:pt idx="5">
                  <c:v>0.92</c:v>
                </c:pt>
                <c:pt idx="6">
                  <c:v>#N/A</c:v>
                </c:pt>
                <c:pt idx="7">
                  <c:v>0.79</c:v>
                </c:pt>
                <c:pt idx="8">
                  <c:v>#N/A</c:v>
                </c:pt>
                <c:pt idx="9">
                  <c:v>1.17</c:v>
                </c:pt>
              </c:numCache>
            </c:numRef>
          </c:val>
          <c:extLst>
            <c:ext xmlns:c16="http://schemas.microsoft.com/office/drawing/2014/chart" uri="{C3380CC4-5D6E-409C-BE32-E72D297353CC}">
              <c16:uniqueId val="{00000006-BBC4-423F-AEE4-03FDE0456139}"/>
            </c:ext>
          </c:extLst>
        </c:ser>
        <c:ser>
          <c:idx val="7"/>
          <c:order val="7"/>
          <c:tx>
            <c:strRef>
              <c:f>[1]データシート!$A$34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0.69</c:v>
                </c:pt>
                <c:pt idx="2">
                  <c:v>#N/A</c:v>
                </c:pt>
                <c:pt idx="3">
                  <c:v>1.4</c:v>
                </c:pt>
                <c:pt idx="4">
                  <c:v>#N/A</c:v>
                </c:pt>
                <c:pt idx="5">
                  <c:v>1.8</c:v>
                </c:pt>
                <c:pt idx="6">
                  <c:v>#N/A</c:v>
                </c:pt>
                <c:pt idx="7">
                  <c:v>2.73</c:v>
                </c:pt>
                <c:pt idx="8">
                  <c:v>#N/A</c:v>
                </c:pt>
                <c:pt idx="9">
                  <c:v>1.49</c:v>
                </c:pt>
              </c:numCache>
            </c:numRef>
          </c:val>
          <c:extLst>
            <c:ext xmlns:c16="http://schemas.microsoft.com/office/drawing/2014/chart" uri="{C3380CC4-5D6E-409C-BE32-E72D297353CC}">
              <c16:uniqueId val="{00000007-BBC4-423F-AEE4-03FDE0456139}"/>
            </c:ext>
          </c:extLst>
        </c:ser>
        <c:ser>
          <c:idx val="8"/>
          <c:order val="8"/>
          <c:tx>
            <c:strRef>
              <c:f>[1]データシート!$A$35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5.53</c:v>
                </c:pt>
                <c:pt idx="2">
                  <c:v>#N/A</c:v>
                </c:pt>
                <c:pt idx="3">
                  <c:v>6.05</c:v>
                </c:pt>
                <c:pt idx="4">
                  <c:v>#N/A</c:v>
                </c:pt>
                <c:pt idx="5">
                  <c:v>6.64</c:v>
                </c:pt>
                <c:pt idx="6">
                  <c:v>#N/A</c:v>
                </c:pt>
                <c:pt idx="7">
                  <c:v>6.86</c:v>
                </c:pt>
                <c:pt idx="8">
                  <c:v>#N/A</c:v>
                </c:pt>
                <c:pt idx="9">
                  <c:v>6.92</c:v>
                </c:pt>
              </c:numCache>
            </c:numRef>
          </c:val>
          <c:extLst>
            <c:ext xmlns:c16="http://schemas.microsoft.com/office/drawing/2014/chart" uri="{C3380CC4-5D6E-409C-BE32-E72D297353CC}">
              <c16:uniqueId val="{00000008-BBC4-423F-AEE4-03FDE045613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11.39</c:v>
                </c:pt>
                <c:pt idx="2">
                  <c:v>#N/A</c:v>
                </c:pt>
                <c:pt idx="3">
                  <c:v>7.86</c:v>
                </c:pt>
                <c:pt idx="4">
                  <c:v>#N/A</c:v>
                </c:pt>
                <c:pt idx="5">
                  <c:v>10.7</c:v>
                </c:pt>
                <c:pt idx="6">
                  <c:v>#N/A</c:v>
                </c:pt>
                <c:pt idx="7">
                  <c:v>9.98</c:v>
                </c:pt>
                <c:pt idx="8">
                  <c:v>#N/A</c:v>
                </c:pt>
                <c:pt idx="9">
                  <c:v>9.36</c:v>
                </c:pt>
              </c:numCache>
            </c:numRef>
          </c:val>
          <c:extLst>
            <c:ext xmlns:c16="http://schemas.microsoft.com/office/drawing/2014/chart" uri="{C3380CC4-5D6E-409C-BE32-E72D297353CC}">
              <c16:uniqueId val="{00000009-BBC4-423F-AEE4-03FDE04561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4638</c:v>
                </c:pt>
                <c:pt idx="5">
                  <c:v>4600</c:v>
                </c:pt>
                <c:pt idx="8">
                  <c:v>4447</c:v>
                </c:pt>
                <c:pt idx="11">
                  <c:v>4040</c:v>
                </c:pt>
                <c:pt idx="14">
                  <c:v>3785</c:v>
                </c:pt>
              </c:numCache>
            </c:numRef>
          </c:val>
          <c:extLst>
            <c:ext xmlns:c16="http://schemas.microsoft.com/office/drawing/2014/chart" uri="{C3380CC4-5D6E-409C-BE32-E72D297353CC}">
              <c16:uniqueId val="{00000000-B631-41BB-BA59-CB1FD172AAC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2</c:v>
                </c:pt>
                <c:pt idx="9">
                  <c:v>1</c:v>
                </c:pt>
                <c:pt idx="12">
                  <c:v>1</c:v>
                </c:pt>
              </c:numCache>
            </c:numRef>
          </c:val>
          <c:extLst>
            <c:ext xmlns:c16="http://schemas.microsoft.com/office/drawing/2014/chart" uri="{C3380CC4-5D6E-409C-BE32-E72D297353CC}">
              <c16:uniqueId val="{00000001-B631-41BB-BA59-CB1FD172AAC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41</c:v>
                </c:pt>
                <c:pt idx="3">
                  <c:v>19</c:v>
                </c:pt>
                <c:pt idx="6">
                  <c:v>12</c:v>
                </c:pt>
                <c:pt idx="9">
                  <c:v>5</c:v>
                </c:pt>
                <c:pt idx="12">
                  <c:v>5</c:v>
                </c:pt>
              </c:numCache>
            </c:numRef>
          </c:val>
          <c:extLst>
            <c:ext xmlns:c16="http://schemas.microsoft.com/office/drawing/2014/chart" uri="{C3380CC4-5D6E-409C-BE32-E72D297353CC}">
              <c16:uniqueId val="{00000002-B631-41BB-BA59-CB1FD172AAC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31-41BB-BA59-CB1FD172AAC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1344</c:v>
                </c:pt>
                <c:pt idx="3">
                  <c:v>1318</c:v>
                </c:pt>
                <c:pt idx="6">
                  <c:v>1315</c:v>
                </c:pt>
                <c:pt idx="9">
                  <c:v>1287</c:v>
                </c:pt>
                <c:pt idx="12">
                  <c:v>1274</c:v>
                </c:pt>
              </c:numCache>
            </c:numRef>
          </c:val>
          <c:extLst>
            <c:ext xmlns:c16="http://schemas.microsoft.com/office/drawing/2014/chart" uri="{C3380CC4-5D6E-409C-BE32-E72D297353CC}">
              <c16:uniqueId val="{00000004-B631-41BB-BA59-CB1FD172AAC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1-41BB-BA59-CB1FD172AAC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31-41BB-BA59-CB1FD172AAC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4953</c:v>
                </c:pt>
                <c:pt idx="3">
                  <c:v>4700</c:v>
                </c:pt>
                <c:pt idx="6">
                  <c:v>4299</c:v>
                </c:pt>
                <c:pt idx="9">
                  <c:v>3922</c:v>
                </c:pt>
                <c:pt idx="12">
                  <c:v>3656</c:v>
                </c:pt>
              </c:numCache>
            </c:numRef>
          </c:val>
          <c:extLst>
            <c:ext xmlns:c16="http://schemas.microsoft.com/office/drawing/2014/chart" uri="{C3380CC4-5D6E-409C-BE32-E72D297353CC}">
              <c16:uniqueId val="{00000007-B631-41BB-BA59-CB1FD172AA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1700</c:v>
                </c:pt>
                <c:pt idx="2">
                  <c:v>#N/A</c:v>
                </c:pt>
                <c:pt idx="3">
                  <c:v>#N/A</c:v>
                </c:pt>
                <c:pt idx="4">
                  <c:v>1437</c:v>
                </c:pt>
                <c:pt idx="5">
                  <c:v>#N/A</c:v>
                </c:pt>
                <c:pt idx="6">
                  <c:v>#N/A</c:v>
                </c:pt>
                <c:pt idx="7">
                  <c:v>1181</c:v>
                </c:pt>
                <c:pt idx="8">
                  <c:v>#N/A</c:v>
                </c:pt>
                <c:pt idx="9">
                  <c:v>#N/A</c:v>
                </c:pt>
                <c:pt idx="10">
                  <c:v>1175</c:v>
                </c:pt>
                <c:pt idx="11">
                  <c:v>#N/A</c:v>
                </c:pt>
                <c:pt idx="12">
                  <c:v>#N/A</c:v>
                </c:pt>
                <c:pt idx="13">
                  <c:v>1151</c:v>
                </c:pt>
                <c:pt idx="14">
                  <c:v>#N/A</c:v>
                </c:pt>
              </c:numCache>
            </c:numRef>
          </c:val>
          <c:smooth val="0"/>
          <c:extLst>
            <c:ext xmlns:c16="http://schemas.microsoft.com/office/drawing/2014/chart" uri="{C3380CC4-5D6E-409C-BE32-E72D297353CC}">
              <c16:uniqueId val="{00000008-B631-41BB-BA59-CB1FD172AA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37091</c:v>
                </c:pt>
                <c:pt idx="5">
                  <c:v>34888</c:v>
                </c:pt>
                <c:pt idx="8">
                  <c:v>33601</c:v>
                </c:pt>
                <c:pt idx="11">
                  <c:v>33330</c:v>
                </c:pt>
                <c:pt idx="14">
                  <c:v>32045</c:v>
                </c:pt>
              </c:numCache>
            </c:numRef>
          </c:val>
          <c:extLst>
            <c:ext xmlns:c16="http://schemas.microsoft.com/office/drawing/2014/chart" uri="{C3380CC4-5D6E-409C-BE32-E72D297353CC}">
              <c16:uniqueId val="{00000000-13C1-4C2B-9DDD-F18143F9CA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2967</c:v>
                </c:pt>
                <c:pt idx="5">
                  <c:v>2192</c:v>
                </c:pt>
                <c:pt idx="8">
                  <c:v>1975</c:v>
                </c:pt>
                <c:pt idx="11">
                  <c:v>1793</c:v>
                </c:pt>
                <c:pt idx="14">
                  <c:v>1639</c:v>
                </c:pt>
              </c:numCache>
            </c:numRef>
          </c:val>
          <c:extLst>
            <c:ext xmlns:c16="http://schemas.microsoft.com/office/drawing/2014/chart" uri="{C3380CC4-5D6E-409C-BE32-E72D297353CC}">
              <c16:uniqueId val="{00000001-13C1-4C2B-9DDD-F18143F9CA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7489</c:v>
                </c:pt>
                <c:pt idx="5">
                  <c:v>8887</c:v>
                </c:pt>
                <c:pt idx="8">
                  <c:v>9769</c:v>
                </c:pt>
                <c:pt idx="11">
                  <c:v>10459</c:v>
                </c:pt>
                <c:pt idx="14">
                  <c:v>10878</c:v>
                </c:pt>
              </c:numCache>
            </c:numRef>
          </c:val>
          <c:extLst>
            <c:ext xmlns:c16="http://schemas.microsoft.com/office/drawing/2014/chart" uri="{C3380CC4-5D6E-409C-BE32-E72D297353CC}">
              <c16:uniqueId val="{00000002-13C1-4C2B-9DDD-F18143F9CA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C1-4C2B-9DDD-F18143F9CA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C1-4C2B-9DDD-F18143F9CA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2</c:v>
                </c:pt>
                <c:pt idx="3">
                  <c:v>1</c:v>
                </c:pt>
                <c:pt idx="6">
                  <c:v>1</c:v>
                </c:pt>
                <c:pt idx="9">
                  <c:v>4</c:v>
                </c:pt>
                <c:pt idx="12">
                  <c:v>1</c:v>
                </c:pt>
              </c:numCache>
            </c:numRef>
          </c:val>
          <c:extLst>
            <c:ext xmlns:c16="http://schemas.microsoft.com/office/drawing/2014/chart" uri="{C3380CC4-5D6E-409C-BE32-E72D297353CC}">
              <c16:uniqueId val="{00000005-13C1-4C2B-9DDD-F18143F9CA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4883</c:v>
                </c:pt>
                <c:pt idx="3">
                  <c:v>4543</c:v>
                </c:pt>
                <c:pt idx="6">
                  <c:v>4340</c:v>
                </c:pt>
                <c:pt idx="9">
                  <c:v>4280</c:v>
                </c:pt>
                <c:pt idx="12">
                  <c:v>4301</c:v>
                </c:pt>
              </c:numCache>
            </c:numRef>
          </c:val>
          <c:extLst>
            <c:ext xmlns:c16="http://schemas.microsoft.com/office/drawing/2014/chart" uri="{C3380CC4-5D6E-409C-BE32-E72D297353CC}">
              <c16:uniqueId val="{00000006-13C1-4C2B-9DDD-F18143F9CA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3C1-4C2B-9DDD-F18143F9CA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17957</c:v>
                </c:pt>
                <c:pt idx="3">
                  <c:v>17237</c:v>
                </c:pt>
                <c:pt idx="6">
                  <c:v>16573</c:v>
                </c:pt>
                <c:pt idx="9">
                  <c:v>15833</c:v>
                </c:pt>
                <c:pt idx="12">
                  <c:v>15259</c:v>
                </c:pt>
              </c:numCache>
            </c:numRef>
          </c:val>
          <c:extLst>
            <c:ext xmlns:c16="http://schemas.microsoft.com/office/drawing/2014/chart" uri="{C3380CC4-5D6E-409C-BE32-E72D297353CC}">
              <c16:uniqueId val="{00000008-13C1-4C2B-9DDD-F18143F9CA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78</c:v>
                </c:pt>
                <c:pt idx="3">
                  <c:v>56</c:v>
                </c:pt>
                <c:pt idx="6">
                  <c:v>40</c:v>
                </c:pt>
                <c:pt idx="9">
                  <c:v>36</c:v>
                </c:pt>
                <c:pt idx="12">
                  <c:v>32</c:v>
                </c:pt>
              </c:numCache>
            </c:numRef>
          </c:val>
          <c:extLst>
            <c:ext xmlns:c16="http://schemas.microsoft.com/office/drawing/2014/chart" uri="{C3380CC4-5D6E-409C-BE32-E72D297353CC}">
              <c16:uniqueId val="{00000009-13C1-4C2B-9DDD-F18143F9CA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35060</c:v>
                </c:pt>
                <c:pt idx="3">
                  <c:v>33123</c:v>
                </c:pt>
                <c:pt idx="6">
                  <c:v>32533</c:v>
                </c:pt>
                <c:pt idx="9">
                  <c:v>31401</c:v>
                </c:pt>
                <c:pt idx="12">
                  <c:v>31044</c:v>
                </c:pt>
              </c:numCache>
            </c:numRef>
          </c:val>
          <c:extLst>
            <c:ext xmlns:c16="http://schemas.microsoft.com/office/drawing/2014/chart" uri="{C3380CC4-5D6E-409C-BE32-E72D297353CC}">
              <c16:uniqueId val="{0000000A-13C1-4C2B-9DDD-F18143F9CA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10433</c:v>
                </c:pt>
                <c:pt idx="2">
                  <c:v>#N/A</c:v>
                </c:pt>
                <c:pt idx="3">
                  <c:v>#N/A</c:v>
                </c:pt>
                <c:pt idx="4">
                  <c:v>8993</c:v>
                </c:pt>
                <c:pt idx="5">
                  <c:v>#N/A</c:v>
                </c:pt>
                <c:pt idx="6">
                  <c:v>#N/A</c:v>
                </c:pt>
                <c:pt idx="7">
                  <c:v>8144</c:v>
                </c:pt>
                <c:pt idx="8">
                  <c:v>#N/A</c:v>
                </c:pt>
                <c:pt idx="9">
                  <c:v>#N/A</c:v>
                </c:pt>
                <c:pt idx="10">
                  <c:v>5971</c:v>
                </c:pt>
                <c:pt idx="11">
                  <c:v>#N/A</c:v>
                </c:pt>
                <c:pt idx="12">
                  <c:v>#N/A</c:v>
                </c:pt>
                <c:pt idx="13">
                  <c:v>6075</c:v>
                </c:pt>
                <c:pt idx="14">
                  <c:v>#N/A</c:v>
                </c:pt>
              </c:numCache>
            </c:numRef>
          </c:val>
          <c:smooth val="0"/>
          <c:extLst>
            <c:ext xmlns:c16="http://schemas.microsoft.com/office/drawing/2014/chart" uri="{C3380CC4-5D6E-409C-BE32-E72D297353CC}">
              <c16:uniqueId val="{0000000B-13C1-4C2B-9DDD-F18143F9CA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7136</c:v>
                </c:pt>
                <c:pt idx="1">
                  <c:v>6574</c:v>
                </c:pt>
                <c:pt idx="2">
                  <c:v>6076</c:v>
                </c:pt>
              </c:numCache>
            </c:numRef>
          </c:val>
          <c:extLst>
            <c:ext xmlns:c16="http://schemas.microsoft.com/office/drawing/2014/chart" uri="{C3380CC4-5D6E-409C-BE32-E72D297353CC}">
              <c16:uniqueId val="{00000000-341C-4DBD-B22E-0EA004828B1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4</c:v>
                </c:pt>
                <c:pt idx="1">
                  <c:v>277</c:v>
                </c:pt>
                <c:pt idx="2">
                  <c:v>614</c:v>
                </c:pt>
              </c:numCache>
            </c:numRef>
          </c:val>
          <c:extLst>
            <c:ext xmlns:c16="http://schemas.microsoft.com/office/drawing/2014/chart" uri="{C3380CC4-5D6E-409C-BE32-E72D297353CC}">
              <c16:uniqueId val="{00000001-341C-4DBD-B22E-0EA004828B1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4925</c:v>
                </c:pt>
                <c:pt idx="1">
                  <c:v>5849</c:v>
                </c:pt>
                <c:pt idx="2">
                  <c:v>6006</c:v>
                </c:pt>
              </c:numCache>
            </c:numRef>
          </c:val>
          <c:extLst>
            <c:ext xmlns:c16="http://schemas.microsoft.com/office/drawing/2014/chart" uri="{C3380CC4-5D6E-409C-BE32-E72D297353CC}">
              <c16:uniqueId val="{00000002-341C-4DBD-B22E-0EA004828B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{04635D82-36DD-4E71-9B27-12B1D947FA62}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E2-4B51-886B-2E8363BB48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{0BFD6AA4-2073-4A58-95FF-82A7569ABD2F}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E2-4B51-886B-2E8363BB48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{1682D005-93CD-495D-BE66-2201E1C44ACA}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E2-4B51-886B-2E8363BB48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{DA063442-6654-48EC-9E0B-827710866734}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E2-4B51-886B-2E8363BB48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{0F5D7387-D602-476F-AEBD-906F6284E2B8}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E2-4B51-886B-2E8363BB48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{22E20528-099F-480D-846D-2E0ACEA5FB47}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E2-4B51-886B-2E8363BB48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{E71FEC00-9D77-443D-96D6-AAB87341C81C}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E2-4B51-886B-2E8363BB48E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{69F80798-BB28-4DB5-A5F0-3E2B6EBF5543}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E2-4B51-886B-2E8363BB48E9}"/>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{F9690464-447B-417B-AE0D-326B9CB261F0}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E2-4B51-886B-2E8363BB48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71.400000000000006</c:v>
                </c:pt>
                <c:pt idx="32">
                  <c:v>71.8</c:v>
                </c:pt>
              </c:numCache>
            </c:numRef>
          </c:xVal>
          <c:yVal>
            <c:numRef>
              <c:f>公会計指標分析・財政指標組合せ分析表!$BP$51:$DC$51</c:f>
              <c:numCache>
                <c:formatCode>#,##0.0;"▲ "#,##0.0</c:formatCode>
                <c:ptCount val="40"/>
                <c:pt idx="24">
                  <c:v>48.6</c:v>
                </c:pt>
                <c:pt idx="32">
                  <c:v>51.3</c:v>
                </c:pt>
              </c:numCache>
            </c:numRef>
          </c:yVal>
          <c:smooth val="0"/>
          <c:extLst>
            <c:ext xmlns:c16="http://schemas.microsoft.com/office/drawing/2014/chart" uri="{C3380CC4-5D6E-409C-BE32-E72D297353CC}">
              <c16:uniqueId val="{00000009-07E2-4B51-886B-2E8363BB48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{97CC8B51-1A93-4426-8B4B-840FC2129FE0}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E2-4B51-886B-2E8363BB48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{1394A7C9-0DEB-40E3-A660-0CF848B0C136}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E2-4B51-886B-2E8363BB48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{3915CD3C-8138-4C1A-BC6A-BADB63D699AC}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E2-4B51-886B-2E8363BB48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{FF8BDE02-0C40-4A78-970F-93EADAB05658}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E2-4B51-886B-2E8363BB48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{1B357797-D1FE-4580-A52F-5FDA279A4DB2}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E2-4B51-886B-2E8363BB48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{4F1115FF-0E5D-4965-9BC3-C0B917B17211}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E2-4B51-886B-2E8363BB48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{962E7F08-4FC4-4791-959F-3C0C61F397E7}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E2-4B51-886B-2E8363BB48E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{0C654E0F-243E-4BC9-B403-CABAF615C023}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E2-4B51-886B-2E8363BB48E9}"/>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{F09A3ADE-DDDC-40D5-9528-9600446EA11C}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E2-4B51-886B-2E8363BB48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07E2-4B51-886B-2E8363BB48E9}"/>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6"/>
          <c:min val="4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{8048EFEA-AD0C-4C65-AD4E-A7DCD7F3B13A}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C95-494D-A125-E77D06CFED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{A6C5E76C-FDBD-4716-8DDC-9F06DAE0BFA8}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5-494D-A125-E77D06CFED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{80E08286-89A2-4CCB-AF70-9FC3207151E5}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5-494D-A125-E77D06CFED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{FFB4E7BD-8243-4C32-ADEB-8CB60224A3C0}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5-494D-A125-E77D06CFED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{058089C6-1C1D-4BBF-976E-E5E5BD55C0ED}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5-494D-A125-E77D06CFED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{A6F54CD0-2970-41E6-8028-46846F5215BB}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C95-494D-A125-E77D06CFED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{231DD34D-D171-4224-8AE6-477B5373BA6C}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C95-494D-A125-E77D06CFED6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{A6A70B9C-4F42-4F0A-83E3-FBDD0AE8E521}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C95-494D-A125-E77D06CFED6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{56979F8B-2831-4F54-B25E-D37D2EC9BADB}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C95-494D-A125-E77D06CFED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12.9</c:v>
                </c:pt>
                <c:pt idx="16">
                  <c:v>11.2</c:v>
                </c:pt>
                <c:pt idx="24">
                  <c:v>10</c:v>
                </c:pt>
                <c:pt idx="32">
                  <c:v>9.5</c:v>
                </c:pt>
              </c:numCache>
            </c:numRef>
          </c:xVal>
          <c:yVal>
            <c:numRef>
              <c:f>公会計指標分析・財政指標組合せ分析表!$BP$73:$DC$73</c:f>
              <c:numCache>
                <c:formatCode>#,##0.0;"▲ "#,##0.0</c:formatCode>
                <c:ptCount val="40"/>
                <c:pt idx="0">
                  <c:v>80.400000000000006</c:v>
                </c:pt>
                <c:pt idx="8">
                  <c:v>70.8</c:v>
                </c:pt>
                <c:pt idx="16">
                  <c:v>64.599999999999994</c:v>
                </c:pt>
                <c:pt idx="24">
                  <c:v>48.6</c:v>
                </c:pt>
                <c:pt idx="32">
                  <c:v>51.3</c:v>
                </c:pt>
              </c:numCache>
            </c:numRef>
          </c:yVal>
          <c:smooth val="0"/>
          <c:extLst>
            <c:ext xmlns:c16="http://schemas.microsoft.com/office/drawing/2014/chart" uri="{C3380CC4-5D6E-409C-BE32-E72D297353CC}">
              <c16:uniqueId val="{00000009-AC95-494D-A125-E77D06CFED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{BDF8BB45-9367-47A1-8A56-807FEA6D4410}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C95-494D-A125-E77D06CFED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{619DC85E-69F3-49C5-92A8-9B9B5D921F7D}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5-494D-A125-E77D06CFED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{EF26CA58-D2CC-4EBE-AF54-D79FDBD16161}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5-494D-A125-E77D06CFED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{8D1E1EB1-82DB-4AF5-AD32-35C8A7D3BF70}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5-494D-A125-E77D06CFED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{D8BF9E65-4DC0-4184-BCE9-47FF46D72636}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5-494D-A125-E77D06CFED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{44C827F8-F43C-4F19-A2DF-5A0DB550E8CF}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C95-494D-A125-E77D06CFED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{511DBDCE-AFB6-4AA2-B5DC-7798F3211776}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C95-494D-A125-E77D06CFED6C}"/>
                </c:ext>
              </c:extLst>
            </c:dLbl>
            <c:dLbl>
              <c:idx val="24"/>
              <c:layout>
                <c:manualLayout>
                  <c:x val="-3.14783752148062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{D00C89ED-7F84-4FD6-9650-68DB822A7C41}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C95-494D-A125-E77D06CFED6C}"/>
                </c:ext>
              </c:extLst>
            </c:dLbl>
            <c:dLbl>
              <c:idx val="32"/>
              <c:layout>
                <c:manualLayout>
                  <c:x val="-3.1917608023415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{5101A6AB-8C0A-4668-860A-52F3E030F1A0}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C95-494D-A125-E77D06CFED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AC95-494D-A125-E77D06CFED6C}"/>
            </c:ext>
          </c:extLst>
        </c:ser>
        <c:dLbls>
          <c:showLegendKey val="0"/>
          <c:showVal val="1"/>
          <c:showCatName val="0"/>
          <c:showSerName val="0"/>
          <c:showPercent val="0"/>
          <c:showBubbleSize val="0"/>
        </c:dLbls>
        <c:axId val="84219776"/>
        <c:axId val="84234240"/>
      </c:scatterChart>
      <c:valAx>
        <c:axId val="84219776"/>
        <c:scaling>
          <c:orientation val="minMax"/>
          <c:max val="15.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８．１億円、老朽化した公共施設の改修・更新に備えるため、公共施設等整備基金に２．５億円を積立てた一方、任意繰上償還の財源として減債基金を４．７億円取崩し、その他財源不足を補うため、財政調整基金を７．８億円取崩したことなどから、基金全体を前年度と比べると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当たり必要となる財源を計画的に基金に積立てることで、年度間の財政負担を平準化させることができるため、特定目的基金については、その目的に応じた積立て・取崩しを計画的に行うこととしている。また、不測の事態が発生した場合に安定的な財政運営が行えるよう、財源調整機能を持つ基金については、その残高が過度にならないよう、積立て・取崩し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保有する施設の老朽化が進んでおり、後年度において、その改修・更新経費が嵩むことが想定されていることから、その財源として活用するための積立てを行ったため、前年度と比べて２．５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・地域づくり振興基金：運用益を０．１億円積立てた一方、企業立地奨励金を交付する財源として、０．４億円取崩したことから、前年度と比べて０．４億円の減となった。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・地域づくり振興基金：今後、地域共生社会の実現に向けた取組みの財源として、順次取崩していく予定。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伴う繰越金や当年度普通交付税交付金が当初想定より多かったことなどから、その剰余分について２．８億円積立てた一方、地域づくり振興基金からの年度を超えた借入金を繰上償還したことなどから、その財源不足分について７．８億円取崩したため、前年度と比べて５．０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安定的な財政運営が行えるよう、標準財政規模の３０％（４５億円）程度を目安に、基金残高を管理していくこととしている。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将来負担の軽減を図るため、任意繰上償還を行う財源として、４．７億円取崩した一方、前年度決算に伴う歳計剰余金を８．１億円積立てたことなどから、前年度と比べて３．４億円の増となった。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財政計画に基づき、当面の間、一定程度の任意繰上償還を実施することとしているので、その財源を確保する観点から、財源に余裕のある範囲で積立てを続けていく予定としている。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本市の有形固定資産減価償却率は、取得から年数が経過している資産が多いことなどにより、類似団体や全国平均、県平均と比べ高くなっている。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91122</xdr:rowOff>
    </xdr:from>
    <xdr:to>
      <xdr:col>23</xdr:col>
      <xdr:colOff>136525</xdr:colOff>
      <xdr:row>29</xdr:row>
      <xdr:rowOff>21272</xdr:rowOff>
    </xdr:to>
    <xdr:sp macro="" textlink="">
      <xdr:nvSpPr>
        <xdr:cNvPr id="82" name="楕円 81"/>
        <xdr:cNvSpPr/>
      </xdr:nvSpPr>
      <xdr:spPr>
        <a:xfrm>
          <a:off x="4711700" y="5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113999</xdr:rowOff>
    </xdr:from>
    <xdr:ext cx="405111" cy="259045"/>
    <xdr:sp macro="" textlink="">
      <xdr:nvSpPr>
        <xdr:cNvPr id="83" name="有形固定資産減価償却率該当値テキスト"/>
        <xdr:cNvSpPr txBox="1"/>
      </xdr:nvSpPr>
      <xdr:spPr>
        <a:xfrm>
          <a:off x="4813300" y="551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101917</xdr:rowOff>
    </xdr:from>
    <xdr:to>
      <xdr:col>19</xdr:col>
      <xdr:colOff>187325</xdr:colOff>
      <xdr:row>29</xdr:row>
      <xdr:rowOff>32067</xdr:rowOff>
    </xdr:to>
    <xdr:sp macro="" textlink="">
      <xdr:nvSpPr>
        <xdr:cNvPr id="84" name="楕円 83"/>
        <xdr:cNvSpPr/>
      </xdr:nvSpPr>
      <xdr:spPr>
        <a:xfrm>
          <a:off x="4000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141922</xdr:rowOff>
    </xdr:from>
    <xdr:to>
      <xdr:col>23</xdr:col>
      <xdr:colOff>85725</xdr:colOff>
      <xdr:row>28</xdr:row>
      <xdr:rowOff>152717</xdr:rowOff>
    </xdr:to>
    <xdr:cxnSp macro="">
      <xdr:nvCxnSpPr>
        <xdr:cNvPr id="85" name="直線コネクタ 84"/>
        <xdr:cNvCxnSpPr/>
      </xdr:nvCxnSpPr>
      <xdr:spPr>
        <a:xfrm flipV="1">
          <a:off x="4051300" y="571404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7"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48594</xdr:rowOff>
    </xdr:from>
    <xdr:ext cx="405111" cy="259045"/>
    <xdr:sp macro="" textlink="">
      <xdr:nvSpPr>
        <xdr:cNvPr id="88" name="n_1mainValue有形固定資産減価償却率"/>
        <xdr:cNvSpPr txBox="1"/>
      </xdr:nvSpPr>
      <xdr:spPr>
        <a:xfrm>
          <a:off x="3836044" y="544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本市の債務償還可能年数は、算出分母に加えられる将来負担額が低く、また算出分母から減じられる充当可能基金残高が高いことから、類似団体と比べても良好であり全国平均及び県平均を上回っている。今後も計画的な繰上償還を行うなど地方債残高の縮減に努めるとともに、特定目的基金については目的に応じ積立て・取崩しを計画的に行うことで、健全な運営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1" name="楕円 130"/>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2" name="債務償還可能年数該当値テキスト"/>
        <xdr:cNvSpPr txBox="1"/>
      </xdr:nvSpPr>
      <xdr:spPr>
        <a:xfrm>
          <a:off x="14846300" y="6145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113030</xdr:rowOff>
    </xdr:from>
    <xdr:to>
      <xdr:col>24</xdr:col>
      <xdr:colOff>114300</xdr:colOff>
      <xdr:row>34</xdr:row>
      <xdr:rowOff>43180</xdr:rowOff>
    </xdr:to>
    <xdr:sp macro="" textlink="">
      <xdr:nvSpPr>
        <xdr:cNvPr id="70" name="楕円 69"/>
        <xdr:cNvSpPr/>
      </xdr:nvSpPr>
      <xdr:spPr>
        <a:xfrm>
          <a:off x="4584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33672</xdr:rowOff>
    </xdr:from>
    <xdr:ext cx="405111" cy="259045"/>
    <xdr:sp macro="" textlink="">
      <xdr:nvSpPr>
        <xdr:cNvPr id="71" name="【道路】&#10;有形固定資産減価償却率該当値テキスト"/>
        <xdr:cNvSpPr txBox="1"/>
      </xdr:nvSpPr>
      <xdr:spPr>
        <a:xfrm>
          <a:off x="4673600"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132080</xdr:rowOff>
    </xdr:from>
    <xdr:to>
      <xdr:col>20</xdr:col>
      <xdr:colOff>38100</xdr:colOff>
      <xdr:row>34</xdr:row>
      <xdr:rowOff>62230</xdr:rowOff>
    </xdr:to>
    <xdr:sp macro="" textlink="">
      <xdr:nvSpPr>
        <xdr:cNvPr id="72" name="楕円 71"/>
        <xdr:cNvSpPr/>
      </xdr:nvSpPr>
      <xdr:spPr>
        <a:xfrm>
          <a:off x="3746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163830</xdr:rowOff>
    </xdr:from>
    <xdr:to>
      <xdr:col>24</xdr:col>
      <xdr:colOff>63500</xdr:colOff>
      <xdr:row>34</xdr:row>
      <xdr:rowOff>11430</xdr:rowOff>
    </xdr:to>
    <xdr:cxnSp macro="">
      <xdr:nvCxnSpPr>
        <xdr:cNvPr id="73" name="直線コネクタ 72"/>
        <xdr:cNvCxnSpPr/>
      </xdr:nvCxnSpPr>
      <xdr:spPr>
        <a:xfrm flipV="1">
          <a:off x="3797300" y="5821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78757</xdr:rowOff>
    </xdr:from>
    <xdr:ext cx="405111" cy="259045"/>
    <xdr:sp macro="" textlink="">
      <xdr:nvSpPr>
        <xdr:cNvPr id="76" name="n_1mainValue【道路】&#10;有形固定資産減価償却率"/>
        <xdr:cNvSpPr txBox="1"/>
      </xdr:nvSpPr>
      <xdr:spPr>
        <a:xfrm>
          <a:off x="35820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31441</xdr:rowOff>
    </xdr:from>
    <xdr:to>
      <xdr:col>55</xdr:col>
      <xdr:colOff>50800</xdr:colOff>
      <xdr:row>33</xdr:row>
      <xdr:rowOff>133041</xdr:rowOff>
    </xdr:to>
    <xdr:sp macro="" textlink="">
      <xdr:nvSpPr>
        <xdr:cNvPr id="117" name="楕円 116"/>
        <xdr:cNvSpPr/>
      </xdr:nvSpPr>
      <xdr:spPr>
        <a:xfrm>
          <a:off x="10426700" y="56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155918</xdr:rowOff>
    </xdr:from>
    <xdr:ext cx="534377" cy="259045"/>
    <xdr:sp macro="" textlink="">
      <xdr:nvSpPr>
        <xdr:cNvPr id="118" name="【道路】&#10;一人当たり延長該当値テキスト"/>
        <xdr:cNvSpPr txBox="1"/>
      </xdr:nvSpPr>
      <xdr:spPr>
        <a:xfrm>
          <a:off x="10515600" y="56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68377</xdr:rowOff>
    </xdr:from>
    <xdr:to>
      <xdr:col>50</xdr:col>
      <xdr:colOff>165100</xdr:colOff>
      <xdr:row>33</xdr:row>
      <xdr:rowOff>169977</xdr:rowOff>
    </xdr:to>
    <xdr:sp macro="" textlink="">
      <xdr:nvSpPr>
        <xdr:cNvPr id="119" name="楕円 118"/>
        <xdr:cNvSpPr/>
      </xdr:nvSpPr>
      <xdr:spPr>
        <a:xfrm>
          <a:off x="9588500" y="57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82241</xdr:rowOff>
    </xdr:from>
    <xdr:to>
      <xdr:col>55</xdr:col>
      <xdr:colOff>0</xdr:colOff>
      <xdr:row>33</xdr:row>
      <xdr:rowOff>119177</xdr:rowOff>
    </xdr:to>
    <xdr:cxnSp macro="">
      <xdr:nvCxnSpPr>
        <xdr:cNvPr id="120" name="直線コネクタ 119"/>
        <xdr:cNvCxnSpPr/>
      </xdr:nvCxnSpPr>
      <xdr:spPr>
        <a:xfrm flipV="1">
          <a:off x="9639300" y="5740091"/>
          <a:ext cx="8382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15054</xdr:rowOff>
    </xdr:from>
    <xdr:ext cx="534377" cy="259045"/>
    <xdr:sp macro="" textlink="">
      <xdr:nvSpPr>
        <xdr:cNvPr id="123" name="n_1mainValue【道路】&#10;一人当たり延長"/>
        <xdr:cNvSpPr txBox="1"/>
      </xdr:nvSpPr>
      <xdr:spPr>
        <a:xfrm>
          <a:off x="9359411" y="550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61" name="楕円 160"/>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103522</xdr:rowOff>
    </xdr:from>
    <xdr:ext cx="405111" cy="259045"/>
    <xdr:sp macro="" textlink="">
      <xdr:nvSpPr>
        <xdr:cNvPr id="162" name="【橋りょう・トンネル】&#10;有形固定資産減価償却率該当値テキスト"/>
        <xdr:cNvSpPr txBox="1"/>
      </xdr:nvSpPr>
      <xdr:spPr>
        <a:xfrm>
          <a:off x="4673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63" name="楕円 162"/>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131445</xdr:rowOff>
    </xdr:from>
    <xdr:to>
      <xdr:col>24</xdr:col>
      <xdr:colOff>63500</xdr:colOff>
      <xdr:row>57</xdr:row>
      <xdr:rowOff>156210</xdr:rowOff>
    </xdr:to>
    <xdr:cxnSp macro="">
      <xdr:nvCxnSpPr>
        <xdr:cNvPr id="164" name="直線コネクタ 163"/>
        <xdr:cNvCxnSpPr/>
      </xdr:nvCxnSpPr>
      <xdr:spPr>
        <a:xfrm flipV="1">
          <a:off x="3797300" y="99040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167" name="n_1mainValue【橋りょう・トンネ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100107</xdr:rowOff>
    </xdr:from>
    <xdr:to>
      <xdr:col>55</xdr:col>
      <xdr:colOff>50800</xdr:colOff>
      <xdr:row>59</xdr:row>
      <xdr:rowOff>30257</xdr:rowOff>
    </xdr:to>
    <xdr:sp macro="" textlink="">
      <xdr:nvSpPr>
        <xdr:cNvPr id="203" name="楕円 202"/>
        <xdr:cNvSpPr/>
      </xdr:nvSpPr>
      <xdr:spPr>
        <a:xfrm>
          <a:off x="10426700" y="100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122984</xdr:rowOff>
    </xdr:from>
    <xdr:ext cx="599010" cy="259045"/>
    <xdr:sp macro="" textlink="">
      <xdr:nvSpPr>
        <xdr:cNvPr id="204" name="【橋りょう・トンネル】&#10;一人当たり有形固定資産（償却資産）額該当値テキスト"/>
        <xdr:cNvSpPr txBox="1"/>
      </xdr:nvSpPr>
      <xdr:spPr>
        <a:xfrm>
          <a:off x="10515600" y="989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118821</xdr:rowOff>
    </xdr:from>
    <xdr:to>
      <xdr:col>50</xdr:col>
      <xdr:colOff>165100</xdr:colOff>
      <xdr:row>59</xdr:row>
      <xdr:rowOff>48971</xdr:rowOff>
    </xdr:to>
    <xdr:sp macro="" textlink="">
      <xdr:nvSpPr>
        <xdr:cNvPr id="205" name="楕円 204"/>
        <xdr:cNvSpPr/>
      </xdr:nvSpPr>
      <xdr:spPr>
        <a:xfrm>
          <a:off x="9588500" y="100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150907</xdr:rowOff>
    </xdr:from>
    <xdr:to>
      <xdr:col>55</xdr:col>
      <xdr:colOff>0</xdr:colOff>
      <xdr:row>58</xdr:row>
      <xdr:rowOff>169621</xdr:rowOff>
    </xdr:to>
    <xdr:cxnSp macro="">
      <xdr:nvCxnSpPr>
        <xdr:cNvPr id="206" name="直線コネクタ 205"/>
        <xdr:cNvCxnSpPr/>
      </xdr:nvCxnSpPr>
      <xdr:spPr>
        <a:xfrm flipV="1">
          <a:off x="9639300" y="10095007"/>
          <a:ext cx="8382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65498</xdr:rowOff>
    </xdr:from>
    <xdr:ext cx="599010" cy="259045"/>
    <xdr:sp macro="" textlink="">
      <xdr:nvSpPr>
        <xdr:cNvPr id="209" name="n_1mainValue【橋りょう・トンネル】&#10;一人当たり有形固定資産（償却資産）額"/>
        <xdr:cNvSpPr txBox="1"/>
      </xdr:nvSpPr>
      <xdr:spPr>
        <a:xfrm>
          <a:off x="9327095" y="983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103505</xdr:rowOff>
    </xdr:from>
    <xdr:to>
      <xdr:col>24</xdr:col>
      <xdr:colOff>114300</xdr:colOff>
      <xdr:row>80</xdr:row>
      <xdr:rowOff>33655</xdr:rowOff>
    </xdr:to>
    <xdr:sp macro="" textlink="">
      <xdr:nvSpPr>
        <xdr:cNvPr id="248" name="楕円 247"/>
        <xdr:cNvSpPr/>
      </xdr:nvSpPr>
      <xdr:spPr>
        <a:xfrm>
          <a:off x="4584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126382</xdr:rowOff>
    </xdr:from>
    <xdr:ext cx="405111" cy="259045"/>
    <xdr:sp macro="" textlink="">
      <xdr:nvSpPr>
        <xdr:cNvPr id="249" name="【公営住宅】&#10;有形固定資産減価償却率該当値テキスト"/>
        <xdr:cNvSpPr txBox="1"/>
      </xdr:nvSpPr>
      <xdr:spPr>
        <a:xfrm>
          <a:off x="46736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50" name="楕円 249"/>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9525</xdr:rowOff>
    </xdr:to>
    <xdr:cxnSp macro="">
      <xdr:nvCxnSpPr>
        <xdr:cNvPr id="251" name="直線コネクタ 250"/>
        <xdr:cNvCxnSpPr/>
      </xdr:nvCxnSpPr>
      <xdr:spPr>
        <a:xfrm flipV="1">
          <a:off x="3797300" y="136988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54" name="n_1mainValue【公営住宅】&#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92" name="楕円 291"/>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132605</xdr:rowOff>
    </xdr:from>
    <xdr:ext cx="469744" cy="259045"/>
    <xdr:sp macro="" textlink="">
      <xdr:nvSpPr>
        <xdr:cNvPr id="293" name="【公営住宅】&#10;一人当たり面積該当値テキスト"/>
        <xdr:cNvSpPr txBox="1"/>
      </xdr:nvSpPr>
      <xdr:spPr>
        <a:xfrm>
          <a:off x="105156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294" name="楕円 293"/>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33528</xdr:rowOff>
    </xdr:from>
    <xdr:to>
      <xdr:col>55</xdr:col>
      <xdr:colOff>0</xdr:colOff>
      <xdr:row>85</xdr:row>
      <xdr:rowOff>38100</xdr:rowOff>
    </xdr:to>
    <xdr:cxnSp macro="">
      <xdr:nvCxnSpPr>
        <xdr:cNvPr id="295" name="直線コネクタ 294"/>
        <xdr:cNvCxnSpPr/>
      </xdr:nvCxnSpPr>
      <xdr:spPr>
        <a:xfrm flipV="1">
          <a:off x="9639300" y="146067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298" name="n_1mainValue【公営住宅】&#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7" name="フローチャート: 判断 346"/>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353" name="楕円 352"/>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354" name="【認定こども園・幼稚園・保育所】&#10;有形固定資産減価償却率該当値テキスト"/>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355" name="楕円 354"/>
        <xdr:cNvSpPr/>
      </xdr:nvSpPr>
      <xdr:spPr>
        <a:xfrm>
          <a:off x="1543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59055</xdr:rowOff>
    </xdr:to>
    <xdr:cxnSp macro="">
      <xdr:nvCxnSpPr>
        <xdr:cNvPr id="356" name="直線コネクタ 355"/>
        <xdr:cNvCxnSpPr/>
      </xdr:nvCxnSpPr>
      <xdr:spPr>
        <a:xfrm flipV="1">
          <a:off x="15481300" y="68580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100982</xdr:rowOff>
    </xdr:from>
    <xdr:ext cx="405111" cy="259045"/>
    <xdr:sp macro="" textlink="">
      <xdr:nvSpPr>
        <xdr:cNvPr id="359" name="n_1mainValue【認定こども園・幼稚園・保育所】&#10;有形固定資産減価償却率"/>
        <xdr:cNvSpPr txBox="1"/>
      </xdr:nvSpPr>
      <xdr:spPr>
        <a:xfrm>
          <a:off x="15266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9" name="フローチャート: 判断 388"/>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395" name="楕円 394"/>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396" name="【認定こども園・幼稚園・保育所】&#10;一人当たり面積該当値テキスト"/>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87122</xdr:rowOff>
    </xdr:from>
    <xdr:to>
      <xdr:col>112</xdr:col>
      <xdr:colOff>38100</xdr:colOff>
      <xdr:row>38</xdr:row>
      <xdr:rowOff>17272</xdr:rowOff>
    </xdr:to>
    <xdr:sp macro="" textlink="">
      <xdr:nvSpPr>
        <xdr:cNvPr id="397" name="楕円 396"/>
        <xdr:cNvSpPr/>
      </xdr:nvSpPr>
      <xdr:spPr>
        <a:xfrm>
          <a:off x="2127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137922</xdr:rowOff>
    </xdr:from>
    <xdr:to>
      <xdr:col>116</xdr:col>
      <xdr:colOff>63500</xdr:colOff>
      <xdr:row>37</xdr:row>
      <xdr:rowOff>165354</xdr:rowOff>
    </xdr:to>
    <xdr:cxnSp macro="">
      <xdr:nvCxnSpPr>
        <xdr:cNvPr id="398" name="直線コネクタ 397"/>
        <xdr:cNvCxnSpPr/>
      </xdr:nvCxnSpPr>
      <xdr:spPr>
        <a:xfrm>
          <a:off x="21323300" y="6481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00"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33799</xdr:rowOff>
    </xdr:from>
    <xdr:ext cx="469744" cy="259045"/>
    <xdr:sp macro="" textlink="">
      <xdr:nvSpPr>
        <xdr:cNvPr id="401" name="n_1mainValue【認定こども園・幼稚園・保育所】&#10;一人当たり面積"/>
        <xdr:cNvSpPr txBox="1"/>
      </xdr:nvSpPr>
      <xdr:spPr>
        <a:xfrm>
          <a:off x="210757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34" name="フローチャート: 判断 433"/>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40" name="楕円 439"/>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41"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442" name="楕円 441"/>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20955</xdr:rowOff>
    </xdr:to>
    <xdr:cxnSp macro="">
      <xdr:nvCxnSpPr>
        <xdr:cNvPr id="443" name="直線コネクタ 442"/>
        <xdr:cNvCxnSpPr/>
      </xdr:nvCxnSpPr>
      <xdr:spPr>
        <a:xfrm flipV="1">
          <a:off x="15481300" y="104489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45"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446" name="n_1mainValue【学校施設】&#10;有形固定資産減価償却率"/>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80" name="フローチャート: 判断 479"/>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1560</xdr:rowOff>
    </xdr:from>
    <xdr:to>
      <xdr:col>116</xdr:col>
      <xdr:colOff>114300</xdr:colOff>
      <xdr:row>63</xdr:row>
      <xdr:rowOff>103160</xdr:rowOff>
    </xdr:to>
    <xdr:sp macro="" textlink="">
      <xdr:nvSpPr>
        <xdr:cNvPr id="486" name="楕円 485"/>
        <xdr:cNvSpPr/>
      </xdr:nvSpPr>
      <xdr:spPr>
        <a:xfrm>
          <a:off x="22110700" y="108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6241</xdr:rowOff>
    </xdr:from>
    <xdr:to>
      <xdr:col>112</xdr:col>
      <xdr:colOff>38100</xdr:colOff>
      <xdr:row>63</xdr:row>
      <xdr:rowOff>107841</xdr:rowOff>
    </xdr:to>
    <xdr:sp macro="" textlink="">
      <xdr:nvSpPr>
        <xdr:cNvPr id="488" name="楕円 487"/>
        <xdr:cNvSpPr/>
      </xdr:nvSpPr>
      <xdr:spPr>
        <a:xfrm>
          <a:off x="21272500" y="10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52360</xdr:rowOff>
    </xdr:from>
    <xdr:to>
      <xdr:col>116</xdr:col>
      <xdr:colOff>63500</xdr:colOff>
      <xdr:row>63</xdr:row>
      <xdr:rowOff>57041</xdr:rowOff>
    </xdr:to>
    <xdr:cxnSp macro="">
      <xdr:nvCxnSpPr>
        <xdr:cNvPr id="489" name="直線コネクタ 488"/>
        <xdr:cNvCxnSpPr/>
      </xdr:nvCxnSpPr>
      <xdr:spPr>
        <a:xfrm flipV="1">
          <a:off x="21323300" y="10853710"/>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9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98968</xdr:rowOff>
    </xdr:from>
    <xdr:ext cx="469744" cy="259045"/>
    <xdr:sp macro="" textlink="">
      <xdr:nvSpPr>
        <xdr:cNvPr id="492" name="n_1mainValue【学校施設】&#10;一人当たり面積"/>
        <xdr:cNvSpPr txBox="1"/>
      </xdr:nvSpPr>
      <xdr:spPr>
        <a:xfrm>
          <a:off x="21075727" y="1090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4" name="直線コネクタ 5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3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0" name="フローチャート: 判断 53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1" name="フローチャート: 判断 54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42" name="フローチャート: 判断 54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548" name="楕円 547"/>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549" name="【公民館】&#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100512</xdr:rowOff>
    </xdr:from>
    <xdr:to>
      <xdr:col>81</xdr:col>
      <xdr:colOff>101600</xdr:colOff>
      <xdr:row>103</xdr:row>
      <xdr:rowOff>30662</xdr:rowOff>
    </xdr:to>
    <xdr:sp macro="" textlink="">
      <xdr:nvSpPr>
        <xdr:cNvPr id="550" name="楕円 549"/>
        <xdr:cNvSpPr/>
      </xdr:nvSpPr>
      <xdr:spPr>
        <a:xfrm>
          <a:off x="15430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151312</xdr:rowOff>
    </xdr:to>
    <xdr:cxnSp macro="">
      <xdr:nvCxnSpPr>
        <xdr:cNvPr id="551" name="直線コネクタ 550"/>
        <xdr:cNvCxnSpPr/>
      </xdr:nvCxnSpPr>
      <xdr:spPr>
        <a:xfrm flipV="1">
          <a:off x="15481300" y="176000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52"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53"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47189</xdr:rowOff>
    </xdr:from>
    <xdr:ext cx="405111" cy="259045"/>
    <xdr:sp macro="" textlink="">
      <xdr:nvSpPr>
        <xdr:cNvPr id="554" name="n_1mainValue【公民館】&#10;有形固定資産減価償却率"/>
        <xdr:cNvSpPr txBox="1"/>
      </xdr:nvSpPr>
      <xdr:spPr>
        <a:xfrm>
          <a:off x="15266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78" name="直線コネクタ 57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4" name="フローチャート: 判断 58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586" name="フローチャート: 判断 585"/>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27305</xdr:rowOff>
    </xdr:from>
    <xdr:to>
      <xdr:col>116</xdr:col>
      <xdr:colOff>114300</xdr:colOff>
      <xdr:row>99</xdr:row>
      <xdr:rowOff>128905</xdr:rowOff>
    </xdr:to>
    <xdr:sp macro="" textlink="">
      <xdr:nvSpPr>
        <xdr:cNvPr id="592" name="楕円 591"/>
        <xdr:cNvSpPr/>
      </xdr:nvSpPr>
      <xdr:spPr>
        <a:xfrm>
          <a:off x="221107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151782</xdr:rowOff>
    </xdr:from>
    <xdr:ext cx="469744" cy="259045"/>
    <xdr:sp macro="" textlink="">
      <xdr:nvSpPr>
        <xdr:cNvPr id="593" name="【公民館】&#10;一人当たり面積該当値テキスト"/>
        <xdr:cNvSpPr txBox="1"/>
      </xdr:nvSpPr>
      <xdr:spPr>
        <a:xfrm>
          <a:off x="22199600" y="1695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57786</xdr:rowOff>
    </xdr:from>
    <xdr:to>
      <xdr:col>112</xdr:col>
      <xdr:colOff>38100</xdr:colOff>
      <xdr:row>99</xdr:row>
      <xdr:rowOff>159386</xdr:rowOff>
    </xdr:to>
    <xdr:sp macro="" textlink="">
      <xdr:nvSpPr>
        <xdr:cNvPr id="594" name="楕円 593"/>
        <xdr:cNvSpPr/>
      </xdr:nvSpPr>
      <xdr:spPr>
        <a:xfrm>
          <a:off x="21272500" y="17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78105</xdr:rowOff>
    </xdr:from>
    <xdr:to>
      <xdr:col>116</xdr:col>
      <xdr:colOff>63500</xdr:colOff>
      <xdr:row>99</xdr:row>
      <xdr:rowOff>108586</xdr:rowOff>
    </xdr:to>
    <xdr:cxnSp macro="">
      <xdr:nvCxnSpPr>
        <xdr:cNvPr id="595" name="直線コネクタ 594"/>
        <xdr:cNvCxnSpPr/>
      </xdr:nvCxnSpPr>
      <xdr:spPr>
        <a:xfrm flipV="1">
          <a:off x="21323300" y="170516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596"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597"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4463</xdr:rowOff>
    </xdr:from>
    <xdr:ext cx="469744" cy="259045"/>
    <xdr:sp macro="" textlink="">
      <xdr:nvSpPr>
        <xdr:cNvPr id="598" name="n_1mainValue【公民館】&#10;一人当たり面積"/>
        <xdr:cNvSpPr txBox="1"/>
      </xdr:nvSpPr>
      <xdr:spPr>
        <a:xfrm>
          <a:off x="21075727" y="1680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域が広大であり人口減少の進んでいる本市では、道路延長、橋りょう・トンネル償却資産額、認定こども園・幼稚園・保育所面積、学校施設面積、公民館面積において、一人当たりの数値が類似団体や全国平均・県平均を上回っている。一方、公営住宅については、所有軒数及び面積が類似団体と比べて少なく、一人当たりの面積は全国平均・県平均を下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有形固定資産減価償却率については、取得から年数の経過した施設が多いことから、該当のある全ての資産について全国平均・県平均を上回っている。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20320</xdr:rowOff>
    </xdr:from>
    <xdr:to>
      <xdr:col>24</xdr:col>
      <xdr:colOff>114300</xdr:colOff>
      <xdr:row>40</xdr:row>
      <xdr:rowOff>121920</xdr:rowOff>
    </xdr:to>
    <xdr:sp macro="" textlink="">
      <xdr:nvSpPr>
        <xdr:cNvPr id="69" name="楕円 68"/>
        <xdr:cNvSpPr/>
      </xdr:nvSpPr>
      <xdr:spPr>
        <a:xfrm>
          <a:off x="4584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170197</xdr:rowOff>
    </xdr:from>
    <xdr:ext cx="405111" cy="259045"/>
    <xdr:sp macro="" textlink="">
      <xdr:nvSpPr>
        <xdr:cNvPr id="70" name="【図書館】&#10;有形固定資産減価償却率該当値テキスト"/>
        <xdr:cNvSpPr txBox="1"/>
      </xdr:nvSpPr>
      <xdr:spPr>
        <a:xfrm>
          <a:off x="46736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45720</xdr:rowOff>
    </xdr:from>
    <xdr:to>
      <xdr:col>20</xdr:col>
      <xdr:colOff>38100</xdr:colOff>
      <xdr:row>40</xdr:row>
      <xdr:rowOff>147320</xdr:rowOff>
    </xdr:to>
    <xdr:sp macro="" textlink="">
      <xdr:nvSpPr>
        <xdr:cNvPr id="71" name="楕円 70"/>
        <xdr:cNvSpPr/>
      </xdr:nvSpPr>
      <xdr:spPr>
        <a:xfrm>
          <a:off x="3746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71120</xdr:rowOff>
    </xdr:from>
    <xdr:to>
      <xdr:col>24</xdr:col>
      <xdr:colOff>63500</xdr:colOff>
      <xdr:row>40</xdr:row>
      <xdr:rowOff>96520</xdr:rowOff>
    </xdr:to>
    <xdr:cxnSp macro="">
      <xdr:nvCxnSpPr>
        <xdr:cNvPr id="72" name="直線コネクタ 71"/>
        <xdr:cNvCxnSpPr/>
      </xdr:nvCxnSpPr>
      <xdr:spPr>
        <a:xfrm flipV="1">
          <a:off x="3797300" y="69291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138447</xdr:rowOff>
    </xdr:from>
    <xdr:ext cx="405111" cy="259045"/>
    <xdr:sp macro="" textlink="">
      <xdr:nvSpPr>
        <xdr:cNvPr id="75" name="n_1mainValue【図書館】&#10;有形固定資産減価償却率"/>
        <xdr:cNvSpPr txBox="1"/>
      </xdr:nvSpPr>
      <xdr:spPr>
        <a:xfrm>
          <a:off x="3582044"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3" name="楕円 112"/>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14"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15" name="楕円 114"/>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22860</xdr:rowOff>
    </xdr:to>
    <xdr:cxnSp macro="">
      <xdr:nvCxnSpPr>
        <xdr:cNvPr id="116" name="直線コネクタ 115"/>
        <xdr:cNvCxnSpPr/>
      </xdr:nvCxnSpPr>
      <xdr:spPr>
        <a:xfrm flipV="1">
          <a:off x="9639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19" name="n_1mainValue【図書館】&#10;一人当たり面積"/>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58" name="楕円 157"/>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159" name="【体育館・プー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0" name="楕円 159"/>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137160</xdr:rowOff>
    </xdr:to>
    <xdr:cxnSp macro="">
      <xdr:nvCxnSpPr>
        <xdr:cNvPr id="161" name="直線コネクタ 160"/>
        <xdr:cNvCxnSpPr/>
      </xdr:nvCxnSpPr>
      <xdr:spPr>
        <a:xfrm flipV="1">
          <a:off x="3797300" y="100374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64"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115888</xdr:rowOff>
    </xdr:from>
    <xdr:to>
      <xdr:col>55</xdr:col>
      <xdr:colOff>50800</xdr:colOff>
      <xdr:row>64</xdr:row>
      <xdr:rowOff>46038</xdr:rowOff>
    </xdr:to>
    <xdr:sp macro="" textlink="">
      <xdr:nvSpPr>
        <xdr:cNvPr id="202" name="楕円 201"/>
        <xdr:cNvSpPr/>
      </xdr:nvSpPr>
      <xdr:spPr>
        <a:xfrm>
          <a:off x="10426700" y="109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03"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117411</xdr:rowOff>
    </xdr:from>
    <xdr:to>
      <xdr:col>50</xdr:col>
      <xdr:colOff>165100</xdr:colOff>
      <xdr:row>64</xdr:row>
      <xdr:rowOff>47561</xdr:rowOff>
    </xdr:to>
    <xdr:sp macro="" textlink="">
      <xdr:nvSpPr>
        <xdr:cNvPr id="204" name="楕円 203"/>
        <xdr:cNvSpPr/>
      </xdr:nvSpPr>
      <xdr:spPr>
        <a:xfrm>
          <a:off x="9588500" y="109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166688</xdr:rowOff>
    </xdr:from>
    <xdr:to>
      <xdr:col>55</xdr:col>
      <xdr:colOff>0</xdr:colOff>
      <xdr:row>63</xdr:row>
      <xdr:rowOff>168211</xdr:rowOff>
    </xdr:to>
    <xdr:cxnSp macro="">
      <xdr:nvCxnSpPr>
        <xdr:cNvPr id="205" name="直線コネクタ 204"/>
        <xdr:cNvCxnSpPr/>
      </xdr:nvCxnSpPr>
      <xdr:spPr>
        <a:xfrm flipV="1">
          <a:off x="9639300" y="10968038"/>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64088</xdr:rowOff>
    </xdr:from>
    <xdr:ext cx="469744" cy="259045"/>
    <xdr:sp macro="" textlink="">
      <xdr:nvSpPr>
        <xdr:cNvPr id="208" name="n_1mainValue【体育館・プール】&#10;一人当たり面積"/>
        <xdr:cNvSpPr txBox="1"/>
      </xdr:nvSpPr>
      <xdr:spPr>
        <a:xfrm>
          <a:off x="9391727" y="106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247" name="楕円 246"/>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248" name="【福祉施設】&#10;有形固定資産減価償却率該当値テキスト"/>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249" name="楕円 248"/>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84</xdr:row>
      <xdr:rowOff>144780</xdr:rowOff>
    </xdr:to>
    <xdr:cxnSp macro="">
      <xdr:nvCxnSpPr>
        <xdr:cNvPr id="250" name="直線コネクタ 249"/>
        <xdr:cNvCxnSpPr/>
      </xdr:nvCxnSpPr>
      <xdr:spPr>
        <a:xfrm flipV="1">
          <a:off x="3797300" y="14512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253" name="n_1mainValue【福祉施設】&#10;有形固定資産減価償却率"/>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69596</xdr:rowOff>
    </xdr:from>
    <xdr:to>
      <xdr:col>55</xdr:col>
      <xdr:colOff>50800</xdr:colOff>
      <xdr:row>79</xdr:row>
      <xdr:rowOff>171196</xdr:rowOff>
    </xdr:to>
    <xdr:sp macro="" textlink="">
      <xdr:nvSpPr>
        <xdr:cNvPr id="289" name="楕円 288"/>
        <xdr:cNvSpPr/>
      </xdr:nvSpPr>
      <xdr:spPr>
        <a:xfrm>
          <a:off x="104267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92473</xdr:rowOff>
    </xdr:from>
    <xdr:ext cx="469744" cy="259045"/>
    <xdr:sp macro="" textlink="">
      <xdr:nvSpPr>
        <xdr:cNvPr id="290" name="【福祉施設】&#10;一人当たり面積該当値テキスト"/>
        <xdr:cNvSpPr txBox="1"/>
      </xdr:nvSpPr>
      <xdr:spPr>
        <a:xfrm>
          <a:off x="10515600" y="1346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90170</xdr:rowOff>
    </xdr:from>
    <xdr:to>
      <xdr:col>50</xdr:col>
      <xdr:colOff>165100</xdr:colOff>
      <xdr:row>80</xdr:row>
      <xdr:rowOff>20320</xdr:rowOff>
    </xdr:to>
    <xdr:sp macro="" textlink="">
      <xdr:nvSpPr>
        <xdr:cNvPr id="291" name="楕円 290"/>
        <xdr:cNvSpPr/>
      </xdr:nvSpPr>
      <xdr:spPr>
        <a:xfrm>
          <a:off x="958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120396</xdr:rowOff>
    </xdr:from>
    <xdr:to>
      <xdr:col>55</xdr:col>
      <xdr:colOff>0</xdr:colOff>
      <xdr:row>79</xdr:row>
      <xdr:rowOff>140970</xdr:rowOff>
    </xdr:to>
    <xdr:cxnSp macro="">
      <xdr:nvCxnSpPr>
        <xdr:cNvPr id="292" name="直線コネクタ 291"/>
        <xdr:cNvCxnSpPr/>
      </xdr:nvCxnSpPr>
      <xdr:spPr>
        <a:xfrm flipV="1">
          <a:off x="9639300" y="1366494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36847</xdr:rowOff>
    </xdr:from>
    <xdr:ext cx="469744" cy="259045"/>
    <xdr:sp macro="" textlink="">
      <xdr:nvSpPr>
        <xdr:cNvPr id="295" name="n_1mainValue【福祉施設】&#10;一人当たり面積"/>
        <xdr:cNvSpPr txBox="1"/>
      </xdr:nvSpPr>
      <xdr:spPr>
        <a:xfrm>
          <a:off x="9391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163830</xdr:rowOff>
    </xdr:from>
    <xdr:to>
      <xdr:col>24</xdr:col>
      <xdr:colOff>114300</xdr:colOff>
      <xdr:row>106</xdr:row>
      <xdr:rowOff>93980</xdr:rowOff>
    </xdr:to>
    <xdr:sp macro="" textlink="">
      <xdr:nvSpPr>
        <xdr:cNvPr id="333" name="楕円 332"/>
        <xdr:cNvSpPr/>
      </xdr:nvSpPr>
      <xdr:spPr>
        <a:xfrm>
          <a:off x="45847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142257</xdr:rowOff>
    </xdr:from>
    <xdr:ext cx="405111" cy="259045"/>
    <xdr:sp macro="" textlink="">
      <xdr:nvSpPr>
        <xdr:cNvPr id="334" name="【市民会館】&#10;有形固定資産減価償却率該当値テキスト"/>
        <xdr:cNvSpPr txBox="1"/>
      </xdr:nvSpPr>
      <xdr:spPr>
        <a:xfrm>
          <a:off x="4673600"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16511</xdr:rowOff>
    </xdr:from>
    <xdr:to>
      <xdr:col>20</xdr:col>
      <xdr:colOff>38100</xdr:colOff>
      <xdr:row>106</xdr:row>
      <xdr:rowOff>118111</xdr:rowOff>
    </xdr:to>
    <xdr:sp macro="" textlink="">
      <xdr:nvSpPr>
        <xdr:cNvPr id="335" name="楕円 334"/>
        <xdr:cNvSpPr/>
      </xdr:nvSpPr>
      <xdr:spPr>
        <a:xfrm>
          <a:off x="3746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43180</xdr:rowOff>
    </xdr:from>
    <xdr:to>
      <xdr:col>24</xdr:col>
      <xdr:colOff>63500</xdr:colOff>
      <xdr:row>106</xdr:row>
      <xdr:rowOff>67311</xdr:rowOff>
    </xdr:to>
    <xdr:cxnSp macro="">
      <xdr:nvCxnSpPr>
        <xdr:cNvPr id="336" name="直線コネクタ 335"/>
        <xdr:cNvCxnSpPr/>
      </xdr:nvCxnSpPr>
      <xdr:spPr>
        <a:xfrm flipV="1">
          <a:off x="3797300" y="182168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109238</xdr:rowOff>
    </xdr:from>
    <xdr:ext cx="405111" cy="259045"/>
    <xdr:sp macro="" textlink="">
      <xdr:nvSpPr>
        <xdr:cNvPr id="339" name="n_1mainValue【市民会館】&#10;有形固定資産減価償却率"/>
        <xdr:cNvSpPr txBox="1"/>
      </xdr:nvSpPr>
      <xdr:spPr>
        <a:xfrm>
          <a:off x="3582044" y="182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31931</xdr:rowOff>
    </xdr:from>
    <xdr:to>
      <xdr:col>55</xdr:col>
      <xdr:colOff>50800</xdr:colOff>
      <xdr:row>104</xdr:row>
      <xdr:rowOff>133531</xdr:rowOff>
    </xdr:to>
    <xdr:sp macro="" textlink="">
      <xdr:nvSpPr>
        <xdr:cNvPr id="379" name="楕円 378"/>
        <xdr:cNvSpPr/>
      </xdr:nvSpPr>
      <xdr:spPr>
        <a:xfrm>
          <a:off x="10426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54808</xdr:rowOff>
    </xdr:from>
    <xdr:ext cx="469744" cy="259045"/>
    <xdr:sp macro="" textlink="">
      <xdr:nvSpPr>
        <xdr:cNvPr id="380" name="【市民会館】&#10;一人当たり面積該当値テキスト"/>
        <xdr:cNvSpPr txBox="1"/>
      </xdr:nvSpPr>
      <xdr:spPr>
        <a:xfrm>
          <a:off x="10515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381" name="楕円 380"/>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82731</xdr:rowOff>
    </xdr:from>
    <xdr:to>
      <xdr:col>55</xdr:col>
      <xdr:colOff>0</xdr:colOff>
      <xdr:row>104</xdr:row>
      <xdr:rowOff>99061</xdr:rowOff>
    </xdr:to>
    <xdr:cxnSp macro="">
      <xdr:nvCxnSpPr>
        <xdr:cNvPr id="382" name="直線コネクタ 381"/>
        <xdr:cNvCxnSpPr/>
      </xdr:nvCxnSpPr>
      <xdr:spPr>
        <a:xfrm flipV="1">
          <a:off x="9639300" y="179135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385"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25" name="楕円 424"/>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90369</xdr:rowOff>
    </xdr:from>
    <xdr:ext cx="405111" cy="259045"/>
    <xdr:sp macro="" textlink="">
      <xdr:nvSpPr>
        <xdr:cNvPr id="426" name="【一般廃棄物処理施設】&#10;有形固定資産減価償却率該当値テキスト"/>
        <xdr:cNvSpPr txBox="1"/>
      </xdr:nvSpPr>
      <xdr:spPr>
        <a:xfrm>
          <a:off x="16357600"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427" name="楕円 426"/>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37</xdr:row>
      <xdr:rowOff>54973</xdr:rowOff>
    </xdr:to>
    <xdr:cxnSp macro="">
      <xdr:nvCxnSpPr>
        <xdr:cNvPr id="428" name="直線コネクタ 427"/>
        <xdr:cNvCxnSpPr/>
      </xdr:nvCxnSpPr>
      <xdr:spPr>
        <a:xfrm flipV="1">
          <a:off x="15481300" y="633494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431" name="n_1mainValue【一般廃棄物処理施設】&#10;有形固定資産減価償却率"/>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137245</xdr:rowOff>
    </xdr:from>
    <xdr:to>
      <xdr:col>116</xdr:col>
      <xdr:colOff>114300</xdr:colOff>
      <xdr:row>35</xdr:row>
      <xdr:rowOff>67395</xdr:rowOff>
    </xdr:to>
    <xdr:sp macro="" textlink="">
      <xdr:nvSpPr>
        <xdr:cNvPr id="467" name="楕円 466"/>
        <xdr:cNvSpPr/>
      </xdr:nvSpPr>
      <xdr:spPr>
        <a:xfrm>
          <a:off x="22110700" y="59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160122</xdr:rowOff>
    </xdr:from>
    <xdr:ext cx="599010" cy="259045"/>
    <xdr:sp macro="" textlink="">
      <xdr:nvSpPr>
        <xdr:cNvPr id="468" name="【一般廃棄物処理施設】&#10;一人当たり有形固定資産（償却資産）額該当値テキスト"/>
        <xdr:cNvSpPr txBox="1"/>
      </xdr:nvSpPr>
      <xdr:spPr>
        <a:xfrm>
          <a:off x="22199600" y="58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171023</xdr:rowOff>
    </xdr:from>
    <xdr:to>
      <xdr:col>112</xdr:col>
      <xdr:colOff>38100</xdr:colOff>
      <xdr:row>35</xdr:row>
      <xdr:rowOff>101173</xdr:rowOff>
    </xdr:to>
    <xdr:sp macro="" textlink="">
      <xdr:nvSpPr>
        <xdr:cNvPr id="469" name="楕円 468"/>
        <xdr:cNvSpPr/>
      </xdr:nvSpPr>
      <xdr:spPr>
        <a:xfrm>
          <a:off x="21272500" y="60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16595</xdr:rowOff>
    </xdr:from>
    <xdr:to>
      <xdr:col>116</xdr:col>
      <xdr:colOff>63500</xdr:colOff>
      <xdr:row>35</xdr:row>
      <xdr:rowOff>50373</xdr:rowOff>
    </xdr:to>
    <xdr:cxnSp macro="">
      <xdr:nvCxnSpPr>
        <xdr:cNvPr id="470" name="直線コネクタ 469"/>
        <xdr:cNvCxnSpPr/>
      </xdr:nvCxnSpPr>
      <xdr:spPr>
        <a:xfrm flipV="1">
          <a:off x="21323300" y="6017345"/>
          <a:ext cx="8382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117700</xdr:rowOff>
    </xdr:from>
    <xdr:ext cx="599010" cy="259045"/>
    <xdr:sp macro="" textlink="">
      <xdr:nvSpPr>
        <xdr:cNvPr id="473" name="n_1mainValue【一般廃棄物処理施設】&#10;一人当たり有形固定資産（償却資産）額"/>
        <xdr:cNvSpPr txBox="1"/>
      </xdr:nvSpPr>
      <xdr:spPr>
        <a:xfrm>
          <a:off x="21011095" y="577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0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7" name="フローチャート: 判断 50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13" name="楕円 512"/>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14" name="【保健センター・保健所】&#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15" name="楕円 514"/>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143691</xdr:rowOff>
    </xdr:to>
    <xdr:cxnSp macro="">
      <xdr:nvCxnSpPr>
        <xdr:cNvPr id="516" name="直線コネクタ 515"/>
        <xdr:cNvCxnSpPr/>
      </xdr:nvCxnSpPr>
      <xdr:spPr>
        <a:xfrm flipV="1">
          <a:off x="15481300" y="105678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1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18"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19" name="n_1mainValue【保健センター・保健所】&#10;有形固定資産減価償却率"/>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49" name="フローチャート: 判断 548"/>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47498</xdr:rowOff>
    </xdr:from>
    <xdr:to>
      <xdr:col>116</xdr:col>
      <xdr:colOff>114300</xdr:colOff>
      <xdr:row>59</xdr:row>
      <xdr:rowOff>149098</xdr:rowOff>
    </xdr:to>
    <xdr:sp macro="" textlink="">
      <xdr:nvSpPr>
        <xdr:cNvPr id="555" name="楕円 554"/>
        <xdr:cNvSpPr/>
      </xdr:nvSpPr>
      <xdr:spPr>
        <a:xfrm>
          <a:off x="22110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70375</xdr:rowOff>
    </xdr:from>
    <xdr:ext cx="469744" cy="259045"/>
    <xdr:sp macro="" textlink="">
      <xdr:nvSpPr>
        <xdr:cNvPr id="556" name="【保健センター・保健所】&#10;一人当たり面積該当値テキスト"/>
        <xdr:cNvSpPr txBox="1"/>
      </xdr:nvSpPr>
      <xdr:spPr>
        <a:xfrm>
          <a:off x="22199600"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22352</xdr:rowOff>
    </xdr:from>
    <xdr:to>
      <xdr:col>112</xdr:col>
      <xdr:colOff>38100</xdr:colOff>
      <xdr:row>56</xdr:row>
      <xdr:rowOff>123952</xdr:rowOff>
    </xdr:to>
    <xdr:sp macro="" textlink="">
      <xdr:nvSpPr>
        <xdr:cNvPr id="557" name="楕円 556"/>
        <xdr:cNvSpPr/>
      </xdr:nvSpPr>
      <xdr:spPr>
        <a:xfrm>
          <a:off x="2127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73152</xdr:rowOff>
    </xdr:from>
    <xdr:to>
      <xdr:col>116</xdr:col>
      <xdr:colOff>63500</xdr:colOff>
      <xdr:row>59</xdr:row>
      <xdr:rowOff>98298</xdr:rowOff>
    </xdr:to>
    <xdr:cxnSp macro="">
      <xdr:nvCxnSpPr>
        <xdr:cNvPr id="558" name="直線コネクタ 557"/>
        <xdr:cNvCxnSpPr/>
      </xdr:nvCxnSpPr>
      <xdr:spPr>
        <a:xfrm>
          <a:off x="21323300" y="9674352"/>
          <a:ext cx="8382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59"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60"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140479</xdr:rowOff>
    </xdr:from>
    <xdr:ext cx="469744" cy="259045"/>
    <xdr:sp macro="" textlink="">
      <xdr:nvSpPr>
        <xdr:cNvPr id="561" name="n_1mainValue【保健センター・保健所】&#10;一人当たり面積"/>
        <xdr:cNvSpPr txBox="1"/>
      </xdr:nvSpPr>
      <xdr:spPr>
        <a:xfrm>
          <a:off x="21075727" y="93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95" name="フローチャート: 判断 59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601" name="楕円 600"/>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602" name="【消防施設】&#10;有形固定資産減価償却率該当値テキスト"/>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603" name="楕円 602"/>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23405</xdr:rowOff>
    </xdr:to>
    <xdr:cxnSp macro="">
      <xdr:nvCxnSpPr>
        <xdr:cNvPr id="604" name="直線コネクタ 603"/>
        <xdr:cNvCxnSpPr/>
      </xdr:nvCxnSpPr>
      <xdr:spPr>
        <a:xfrm flipV="1">
          <a:off x="15481300" y="137067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06"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607" name="n_1mainValue【消防施設】&#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39" name="フローチャート: 判断 638"/>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645" name="楕円 644"/>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646" name="【消防施設】&#10;一人当たり面積該当値テキスト"/>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647" name="楕円 646"/>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83</xdr:row>
      <xdr:rowOff>3811</xdr:rowOff>
    </xdr:to>
    <xdr:cxnSp macro="">
      <xdr:nvCxnSpPr>
        <xdr:cNvPr id="648" name="直線コネクタ 647"/>
        <xdr:cNvCxnSpPr/>
      </xdr:nvCxnSpPr>
      <xdr:spPr>
        <a:xfrm flipV="1">
          <a:off x="21323300" y="14222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0"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651"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85" name="フローチャート: 判断 68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691" name="楕円 690"/>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692" name="【庁舎】&#10;有形固定資産減価償却率該当値テキスト"/>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693" name="楕円 692"/>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107</xdr:row>
      <xdr:rowOff>25581</xdr:rowOff>
    </xdr:to>
    <xdr:cxnSp macro="">
      <xdr:nvCxnSpPr>
        <xdr:cNvPr id="694" name="直線コネクタ 693"/>
        <xdr:cNvCxnSpPr/>
      </xdr:nvCxnSpPr>
      <xdr:spPr>
        <a:xfrm>
          <a:off x="15481300" y="17982112"/>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96"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21789</xdr:rowOff>
    </xdr:from>
    <xdr:ext cx="405111" cy="259045"/>
    <xdr:sp macro="" textlink="">
      <xdr:nvSpPr>
        <xdr:cNvPr id="697" name="n_1main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29" name="フローチャート: 判断 728"/>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42545</xdr:rowOff>
    </xdr:from>
    <xdr:to>
      <xdr:col>116</xdr:col>
      <xdr:colOff>114300</xdr:colOff>
      <xdr:row>103</xdr:row>
      <xdr:rowOff>144145</xdr:rowOff>
    </xdr:to>
    <xdr:sp macro="" textlink="">
      <xdr:nvSpPr>
        <xdr:cNvPr id="735" name="楕円 734"/>
        <xdr:cNvSpPr/>
      </xdr:nvSpPr>
      <xdr:spPr>
        <a:xfrm>
          <a:off x="22110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65422</xdr:rowOff>
    </xdr:from>
    <xdr:ext cx="469744" cy="259045"/>
    <xdr:sp macro="" textlink="">
      <xdr:nvSpPr>
        <xdr:cNvPr id="736" name="【庁舎】&#10;一人当たり面積該当値テキスト"/>
        <xdr:cNvSpPr txBox="1"/>
      </xdr:nvSpPr>
      <xdr:spPr>
        <a:xfrm>
          <a:off x="22199600"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114936</xdr:rowOff>
    </xdr:from>
    <xdr:to>
      <xdr:col>112</xdr:col>
      <xdr:colOff>38100</xdr:colOff>
      <xdr:row>105</xdr:row>
      <xdr:rowOff>45086</xdr:rowOff>
    </xdr:to>
    <xdr:sp macro="" textlink="">
      <xdr:nvSpPr>
        <xdr:cNvPr id="737" name="楕円 736"/>
        <xdr:cNvSpPr/>
      </xdr:nvSpPr>
      <xdr:spPr>
        <a:xfrm>
          <a:off x="21272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93345</xdr:rowOff>
    </xdr:from>
    <xdr:to>
      <xdr:col>116</xdr:col>
      <xdr:colOff>63500</xdr:colOff>
      <xdr:row>104</xdr:row>
      <xdr:rowOff>165736</xdr:rowOff>
    </xdr:to>
    <xdr:cxnSp macro="">
      <xdr:nvCxnSpPr>
        <xdr:cNvPr id="738" name="直線コネクタ 737"/>
        <xdr:cNvCxnSpPr/>
      </xdr:nvCxnSpPr>
      <xdr:spPr>
        <a:xfrm flipV="1">
          <a:off x="21323300" y="17752695"/>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40"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61613</xdr:rowOff>
    </xdr:from>
    <xdr:ext cx="469744" cy="259045"/>
    <xdr:sp macro="" textlink="">
      <xdr:nvSpPr>
        <xdr:cNvPr id="741" name="n_1mainValue【庁舎】&#10;一人当たり面積"/>
        <xdr:cNvSpPr txBox="1"/>
      </xdr:nvSpPr>
      <xdr:spPr>
        <a:xfrm>
          <a:off x="21075727"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域が広大であり人口減少の進んでいる本市では、図書館、体育館・プール、福祉施設、市民会館、一般廃棄物処理施設、保健センター・保健所、消防施設、庁舎の全てにおいて、一人当たりの面積等の数値が類似団体や全国平均・県平均を上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ついては、体育館・プール、一般廃棄物処理施設、消防施設については、取得から年数の経過した施設が多く、全国平均・県平均を上回っている。福祉施設、市民会館、保健センター・保健所については、耐用年数に達していない比較的新しい施設が多いため、全国平均・県平均を下回っている。図書館、庁舎については、中央図書館と南庁舎を平成２９年に新規整備したため、全国平均・県平均を大きく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本市の財政力指数は、中山間地域に位置し企業数が少ないため自主財源が少ないこと、合併により市域が広大となったため需用額が多額となることなどから、類似団体平均を大きく下回っている。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59</xdr:row>
      <xdr:rowOff>156633</xdr:rowOff>
    </xdr:to>
    <xdr:cxnSp macro="">
      <xdr:nvCxnSpPr>
        <xdr:cNvPr id="132" name="直線コネクタ 131"/>
        <xdr:cNvCxnSpPr/>
      </xdr:nvCxnSpPr>
      <xdr:spPr>
        <a:xfrm>
          <a:off x="4114800" y="101434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59</xdr:row>
      <xdr:rowOff>27940</xdr:rowOff>
    </xdr:to>
    <xdr:cxnSp macro="">
      <xdr:nvCxnSpPr>
        <xdr:cNvPr id="135" name="直線コネクタ 134"/>
        <xdr:cNvCxnSpPr/>
      </xdr:nvCxnSpPr>
      <xdr:spPr>
        <a:xfrm>
          <a:off x="3225800" y="100791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58</xdr:row>
      <xdr:rowOff>163195</xdr:rowOff>
    </xdr:to>
    <xdr:cxnSp macro="">
      <xdr:nvCxnSpPr>
        <xdr:cNvPr id="138" name="直線コネクタ 137"/>
        <xdr:cNvCxnSpPr/>
      </xdr:nvCxnSpPr>
      <xdr:spPr>
        <a:xfrm flipV="1">
          <a:off x="2336800" y="100791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139065</xdr:rowOff>
    </xdr:from>
    <xdr:to>
      <xdr:col>11</xdr:col>
      <xdr:colOff>31750</xdr:colOff>
      <xdr:row>58</xdr:row>
      <xdr:rowOff>163195</xdr:rowOff>
    </xdr:to>
    <xdr:cxnSp macro="">
      <xdr:nvCxnSpPr>
        <xdr:cNvPr id="141" name="直線コネクタ 140"/>
        <xdr:cNvCxnSpPr/>
      </xdr:nvCxnSpPr>
      <xdr:spPr>
        <a:xfrm>
          <a:off x="1447800" y="100831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1" name="楕円 150"/>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2"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3" name="楕円 152"/>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4" name="テキスト ボックス 153"/>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84244</xdr:rowOff>
    </xdr:from>
    <xdr:to>
      <xdr:col>15</xdr:col>
      <xdr:colOff>133350</xdr:colOff>
      <xdr:row>59</xdr:row>
      <xdr:rowOff>14394</xdr:rowOff>
    </xdr:to>
    <xdr:sp macro="" textlink="">
      <xdr:nvSpPr>
        <xdr:cNvPr id="155" name="楕円 154"/>
        <xdr:cNvSpPr/>
      </xdr:nvSpPr>
      <xdr:spPr>
        <a:xfrm>
          <a:off x="3175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24571</xdr:rowOff>
    </xdr:from>
    <xdr:ext cx="762000" cy="259045"/>
    <xdr:sp macro="" textlink="">
      <xdr:nvSpPr>
        <xdr:cNvPr id="156" name="テキスト ボックス 155"/>
        <xdr:cNvSpPr txBox="1"/>
      </xdr:nvSpPr>
      <xdr:spPr>
        <a:xfrm>
          <a:off x="2844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112395</xdr:rowOff>
    </xdr:from>
    <xdr:to>
      <xdr:col>11</xdr:col>
      <xdr:colOff>82550</xdr:colOff>
      <xdr:row>59</xdr:row>
      <xdr:rowOff>42545</xdr:rowOff>
    </xdr:to>
    <xdr:sp macro="" textlink="">
      <xdr:nvSpPr>
        <xdr:cNvPr id="157" name="楕円 156"/>
        <xdr:cNvSpPr/>
      </xdr:nvSpPr>
      <xdr:spPr>
        <a:xfrm>
          <a:off x="2286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52722</xdr:rowOff>
    </xdr:from>
    <xdr:ext cx="762000" cy="259045"/>
    <xdr:sp macro="" textlink="">
      <xdr:nvSpPr>
        <xdr:cNvPr id="158" name="テキスト ボックス 157"/>
        <xdr:cNvSpPr txBox="1"/>
      </xdr:nvSpPr>
      <xdr:spPr>
        <a:xfrm>
          <a:off x="1955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88265</xdr:rowOff>
    </xdr:from>
    <xdr:to>
      <xdr:col>7</xdr:col>
      <xdr:colOff>31750</xdr:colOff>
      <xdr:row>59</xdr:row>
      <xdr:rowOff>18415</xdr:rowOff>
    </xdr:to>
    <xdr:sp macro="" textlink="">
      <xdr:nvSpPr>
        <xdr:cNvPr id="159" name="楕円 158"/>
        <xdr:cNvSpPr/>
      </xdr:nvSpPr>
      <xdr:spPr>
        <a:xfrm>
          <a:off x="1397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28592</xdr:rowOff>
    </xdr:from>
    <xdr:ext cx="762000" cy="259045"/>
    <xdr:sp macro="" textlink="">
      <xdr:nvSpPr>
        <xdr:cNvPr id="160" name="テキスト ボックス 159"/>
        <xdr:cNvSpPr txBox="1"/>
      </xdr:nvSpPr>
      <xdr:spPr>
        <a:xfrm>
          <a:off x="1066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12753</xdr:rowOff>
    </xdr:from>
    <xdr:to>
      <xdr:col>23</xdr:col>
      <xdr:colOff>133350</xdr:colOff>
      <xdr:row>86</xdr:row>
      <xdr:rowOff>167394</xdr:rowOff>
    </xdr:to>
    <xdr:cxnSp macro="">
      <xdr:nvCxnSpPr>
        <xdr:cNvPr id="195" name="直線コネクタ 194"/>
        <xdr:cNvCxnSpPr/>
      </xdr:nvCxnSpPr>
      <xdr:spPr>
        <a:xfrm>
          <a:off x="4114800" y="14757453"/>
          <a:ext cx="838200" cy="15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127127</xdr:rowOff>
    </xdr:from>
    <xdr:to>
      <xdr:col>19</xdr:col>
      <xdr:colOff>133350</xdr:colOff>
      <xdr:row>86</xdr:row>
      <xdr:rowOff>12753</xdr:rowOff>
    </xdr:to>
    <xdr:cxnSp macro="">
      <xdr:nvCxnSpPr>
        <xdr:cNvPr id="198" name="直線コネクタ 197"/>
        <xdr:cNvCxnSpPr/>
      </xdr:nvCxnSpPr>
      <xdr:spPr>
        <a:xfrm>
          <a:off x="3225800" y="14700377"/>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127127</xdr:rowOff>
    </xdr:from>
    <xdr:to>
      <xdr:col>15</xdr:col>
      <xdr:colOff>82550</xdr:colOff>
      <xdr:row>85</xdr:row>
      <xdr:rowOff>141027</xdr:rowOff>
    </xdr:to>
    <xdr:cxnSp macro="">
      <xdr:nvCxnSpPr>
        <xdr:cNvPr id="201" name="直線コネクタ 200"/>
        <xdr:cNvCxnSpPr/>
      </xdr:nvCxnSpPr>
      <xdr:spPr>
        <a:xfrm flipV="1">
          <a:off x="2336800" y="14700377"/>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22371</xdr:rowOff>
    </xdr:from>
    <xdr:to>
      <xdr:col>11</xdr:col>
      <xdr:colOff>31750</xdr:colOff>
      <xdr:row>85</xdr:row>
      <xdr:rowOff>141027</xdr:rowOff>
    </xdr:to>
    <xdr:cxnSp macro="">
      <xdr:nvCxnSpPr>
        <xdr:cNvPr id="204" name="直線コネクタ 203"/>
        <xdr:cNvCxnSpPr/>
      </xdr:nvCxnSpPr>
      <xdr:spPr>
        <a:xfrm>
          <a:off x="1447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116594</xdr:rowOff>
    </xdr:from>
    <xdr:to>
      <xdr:col>23</xdr:col>
      <xdr:colOff>184150</xdr:colOff>
      <xdr:row>87</xdr:row>
      <xdr:rowOff>46744</xdr:rowOff>
    </xdr:to>
    <xdr:sp macro="" textlink="">
      <xdr:nvSpPr>
        <xdr:cNvPr id="214" name="楕円 213"/>
        <xdr:cNvSpPr/>
      </xdr:nvSpPr>
      <xdr:spPr>
        <a:xfrm>
          <a:off x="4902200" y="148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88671</xdr:rowOff>
    </xdr:from>
    <xdr:ext cx="762000" cy="259045"/>
    <xdr:sp macro="" textlink="">
      <xdr:nvSpPr>
        <xdr:cNvPr id="215" name="人件費・物件費等の状況該当値テキスト"/>
        <xdr:cNvSpPr txBox="1"/>
      </xdr:nvSpPr>
      <xdr:spPr>
        <a:xfrm>
          <a:off x="5041900" y="1483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133403</xdr:rowOff>
    </xdr:from>
    <xdr:to>
      <xdr:col>19</xdr:col>
      <xdr:colOff>184150</xdr:colOff>
      <xdr:row>86</xdr:row>
      <xdr:rowOff>63553</xdr:rowOff>
    </xdr:to>
    <xdr:sp macro="" textlink="">
      <xdr:nvSpPr>
        <xdr:cNvPr id="216" name="楕円 215"/>
        <xdr:cNvSpPr/>
      </xdr:nvSpPr>
      <xdr:spPr>
        <a:xfrm>
          <a:off x="4064000" y="147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48330</xdr:rowOff>
    </xdr:from>
    <xdr:ext cx="736600" cy="259045"/>
    <xdr:sp macro="" textlink="">
      <xdr:nvSpPr>
        <xdr:cNvPr id="217" name="テキスト ボックス 216"/>
        <xdr:cNvSpPr txBox="1"/>
      </xdr:nvSpPr>
      <xdr:spPr>
        <a:xfrm>
          <a:off x="3733800" y="1479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76327</xdr:rowOff>
    </xdr:from>
    <xdr:to>
      <xdr:col>15</xdr:col>
      <xdr:colOff>133350</xdr:colOff>
      <xdr:row>86</xdr:row>
      <xdr:rowOff>6477</xdr:rowOff>
    </xdr:to>
    <xdr:sp macro="" textlink="">
      <xdr:nvSpPr>
        <xdr:cNvPr id="218" name="楕円 217"/>
        <xdr:cNvSpPr/>
      </xdr:nvSpPr>
      <xdr:spPr>
        <a:xfrm>
          <a:off x="31750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162704</xdr:rowOff>
    </xdr:from>
    <xdr:ext cx="762000" cy="259045"/>
    <xdr:sp macro="" textlink="">
      <xdr:nvSpPr>
        <xdr:cNvPr id="219" name="テキスト ボックス 218"/>
        <xdr:cNvSpPr txBox="1"/>
      </xdr:nvSpPr>
      <xdr:spPr>
        <a:xfrm>
          <a:off x="2844800" y="1473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90227</xdr:rowOff>
    </xdr:from>
    <xdr:to>
      <xdr:col>11</xdr:col>
      <xdr:colOff>82550</xdr:colOff>
      <xdr:row>86</xdr:row>
      <xdr:rowOff>20377</xdr:rowOff>
    </xdr:to>
    <xdr:sp macro="" textlink="">
      <xdr:nvSpPr>
        <xdr:cNvPr id="220" name="楕円 219"/>
        <xdr:cNvSpPr/>
      </xdr:nvSpPr>
      <xdr:spPr>
        <a:xfrm>
          <a:off x="2286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5154</xdr:rowOff>
    </xdr:from>
    <xdr:ext cx="762000" cy="259045"/>
    <xdr:sp macro="" textlink="">
      <xdr:nvSpPr>
        <xdr:cNvPr id="221" name="テキスト ボックス 220"/>
        <xdr:cNvSpPr txBox="1"/>
      </xdr:nvSpPr>
      <xdr:spPr>
        <a:xfrm>
          <a:off x="1955800" y="147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143021</xdr:rowOff>
    </xdr:from>
    <xdr:to>
      <xdr:col>7</xdr:col>
      <xdr:colOff>31750</xdr:colOff>
      <xdr:row>85</xdr:row>
      <xdr:rowOff>73171</xdr:rowOff>
    </xdr:to>
    <xdr:sp macro="" textlink="">
      <xdr:nvSpPr>
        <xdr:cNvPr id="222" name="楕円 221"/>
        <xdr:cNvSpPr/>
      </xdr:nvSpPr>
      <xdr:spPr>
        <a:xfrm>
          <a:off x="1397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57948</xdr:rowOff>
    </xdr:from>
    <xdr:ext cx="762000" cy="259045"/>
    <xdr:sp macro="" textlink="">
      <xdr:nvSpPr>
        <xdr:cNvPr id="223" name="テキスト ボックス 222"/>
        <xdr:cNvSpPr txBox="1"/>
      </xdr:nvSpPr>
      <xdr:spPr>
        <a:xfrm>
          <a:off x="1066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を下回っており、ほぼ類似団体平均と同程度に抑えられている。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今後も適正な水準が維持されるよう努める。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69427</xdr:rowOff>
    </xdr:to>
    <xdr:cxnSp macro="">
      <xdr:nvCxnSpPr>
        <xdr:cNvPr id="260" name="直線コネクタ 259"/>
        <xdr:cNvCxnSpPr/>
      </xdr:nvCxnSpPr>
      <xdr:spPr>
        <a:xfrm flipV="1">
          <a:off x="15290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93557</xdr:rowOff>
    </xdr:to>
    <xdr:cxnSp macro="">
      <xdr:nvCxnSpPr>
        <xdr:cNvPr id="263" name="直線コネクタ 262"/>
        <xdr:cNvCxnSpPr/>
      </xdr:nvCxnSpPr>
      <xdr:spPr>
        <a:xfrm flipV="1">
          <a:off x="14401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93557</xdr:rowOff>
    </xdr:to>
    <xdr:cxnSp macro="">
      <xdr:nvCxnSpPr>
        <xdr:cNvPr id="266" name="直線コネクタ 265"/>
        <xdr:cNvCxnSpPr/>
      </xdr:nvCxnSpPr>
      <xdr:spPr>
        <a:xfrm>
          <a:off x="13512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3" name="テキスト ボックス 282"/>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本市の人口千人当たり職員数は、市域が広大で支所等を配置しなくてはいけないことに加え、ごみ処理業務や消防業務を単独で行っていることなどから、類似団体平均を大きく上回っている。</a:t>
          </a:r>
          <a:endParaRPr lang="ja-JP" altLang="ja-JP">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43483</xdr:rowOff>
    </xdr:to>
    <xdr:cxnSp macro="">
      <xdr:nvCxnSpPr>
        <xdr:cNvPr id="322" name="直線コネクタ 321"/>
        <xdr:cNvCxnSpPr/>
      </xdr:nvCxnSpPr>
      <xdr:spPr>
        <a:xfrm>
          <a:off x="16179800" y="11325860"/>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139095</xdr:rowOff>
    </xdr:from>
    <xdr:to>
      <xdr:col>77</xdr:col>
      <xdr:colOff>44450</xdr:colOff>
      <xdr:row>66</xdr:row>
      <xdr:rowOff>10160</xdr:rowOff>
    </xdr:to>
    <xdr:cxnSp macro="">
      <xdr:nvCxnSpPr>
        <xdr:cNvPr id="325" name="直線コネクタ 324"/>
        <xdr:cNvCxnSpPr/>
      </xdr:nvCxnSpPr>
      <xdr:spPr>
        <a:xfrm>
          <a:off x="15290800" y="1128334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118412</xdr:rowOff>
    </xdr:from>
    <xdr:to>
      <xdr:col>72</xdr:col>
      <xdr:colOff>203200</xdr:colOff>
      <xdr:row>65</xdr:row>
      <xdr:rowOff>139095</xdr:rowOff>
    </xdr:to>
    <xdr:cxnSp macro="">
      <xdr:nvCxnSpPr>
        <xdr:cNvPr id="328" name="直線コネクタ 327"/>
        <xdr:cNvCxnSpPr/>
      </xdr:nvCxnSpPr>
      <xdr:spPr>
        <a:xfrm>
          <a:off x="14401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90836</xdr:rowOff>
    </xdr:from>
    <xdr:to>
      <xdr:col>68</xdr:col>
      <xdr:colOff>152400</xdr:colOff>
      <xdr:row>65</xdr:row>
      <xdr:rowOff>118412</xdr:rowOff>
    </xdr:to>
    <xdr:cxnSp macro="">
      <xdr:nvCxnSpPr>
        <xdr:cNvPr id="331" name="直線コネクタ 330"/>
        <xdr:cNvCxnSpPr/>
      </xdr:nvCxnSpPr>
      <xdr:spPr>
        <a:xfrm>
          <a:off x="13512800" y="112350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164133</xdr:rowOff>
    </xdr:from>
    <xdr:to>
      <xdr:col>81</xdr:col>
      <xdr:colOff>95250</xdr:colOff>
      <xdr:row>66</xdr:row>
      <xdr:rowOff>94283</xdr:rowOff>
    </xdr:to>
    <xdr:sp macro="" textlink="">
      <xdr:nvSpPr>
        <xdr:cNvPr id="341" name="楕円 340"/>
        <xdr:cNvSpPr/>
      </xdr:nvSpPr>
      <xdr:spPr>
        <a:xfrm>
          <a:off x="16967200" y="113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60010</xdr:rowOff>
    </xdr:from>
    <xdr:ext cx="762000" cy="259045"/>
    <xdr:sp macro="" textlink="">
      <xdr:nvSpPr>
        <xdr:cNvPr id="342" name="定員管理の状況該当値テキスト"/>
        <xdr:cNvSpPr txBox="1"/>
      </xdr:nvSpPr>
      <xdr:spPr>
        <a:xfrm>
          <a:off x="17106900" y="112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130810</xdr:rowOff>
    </xdr:from>
    <xdr:to>
      <xdr:col>77</xdr:col>
      <xdr:colOff>95250</xdr:colOff>
      <xdr:row>66</xdr:row>
      <xdr:rowOff>60960</xdr:rowOff>
    </xdr:to>
    <xdr:sp macro="" textlink="">
      <xdr:nvSpPr>
        <xdr:cNvPr id="343" name="楕円 342"/>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45737</xdr:rowOff>
    </xdr:from>
    <xdr:ext cx="736600" cy="259045"/>
    <xdr:sp macro="" textlink="">
      <xdr:nvSpPr>
        <xdr:cNvPr id="344" name="テキスト ボックス 343"/>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88295</xdr:rowOff>
    </xdr:from>
    <xdr:to>
      <xdr:col>73</xdr:col>
      <xdr:colOff>44450</xdr:colOff>
      <xdr:row>66</xdr:row>
      <xdr:rowOff>18445</xdr:rowOff>
    </xdr:to>
    <xdr:sp macro="" textlink="">
      <xdr:nvSpPr>
        <xdr:cNvPr id="345" name="楕円 344"/>
        <xdr:cNvSpPr/>
      </xdr:nvSpPr>
      <xdr:spPr>
        <a:xfrm>
          <a:off x="15240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3222</xdr:rowOff>
    </xdr:from>
    <xdr:ext cx="762000" cy="259045"/>
    <xdr:sp macro="" textlink="">
      <xdr:nvSpPr>
        <xdr:cNvPr id="346" name="テキスト ボックス 345"/>
        <xdr:cNvSpPr txBox="1"/>
      </xdr:nvSpPr>
      <xdr:spPr>
        <a:xfrm>
          <a:off x="14909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67612</xdr:rowOff>
    </xdr:from>
    <xdr:to>
      <xdr:col>68</xdr:col>
      <xdr:colOff>203200</xdr:colOff>
      <xdr:row>65</xdr:row>
      <xdr:rowOff>169212</xdr:rowOff>
    </xdr:to>
    <xdr:sp macro="" textlink="">
      <xdr:nvSpPr>
        <xdr:cNvPr id="347" name="楕円 346"/>
        <xdr:cNvSpPr/>
      </xdr:nvSpPr>
      <xdr:spPr>
        <a:xfrm>
          <a:off x="14351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153989</xdr:rowOff>
    </xdr:from>
    <xdr:ext cx="762000" cy="259045"/>
    <xdr:sp macro="" textlink="">
      <xdr:nvSpPr>
        <xdr:cNvPr id="348" name="テキスト ボックス 347"/>
        <xdr:cNvSpPr txBox="1"/>
      </xdr:nvSpPr>
      <xdr:spPr>
        <a:xfrm>
          <a:off x="14020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40036</xdr:rowOff>
    </xdr:from>
    <xdr:to>
      <xdr:col>64</xdr:col>
      <xdr:colOff>152400</xdr:colOff>
      <xdr:row>65</xdr:row>
      <xdr:rowOff>141636</xdr:rowOff>
    </xdr:to>
    <xdr:sp macro="" textlink="">
      <xdr:nvSpPr>
        <xdr:cNvPr id="349" name="楕円 348"/>
        <xdr:cNvSpPr/>
      </xdr:nvSpPr>
      <xdr:spPr>
        <a:xfrm>
          <a:off x="13462000" y="11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126413</xdr:rowOff>
    </xdr:from>
    <xdr:ext cx="762000" cy="259045"/>
    <xdr:sp macro="" textlink="">
      <xdr:nvSpPr>
        <xdr:cNvPr id="350" name="テキスト ボックス 349"/>
        <xdr:cNvSpPr txBox="1"/>
      </xdr:nvSpPr>
      <xdr:spPr>
        <a:xfrm>
          <a:off x="13131800" y="112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本市の実質公債費比率は、毎年改善傾向にあり、類似団体平均と同程度となっている。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38100</xdr:rowOff>
    </xdr:to>
    <xdr:cxnSp macro="">
      <xdr:nvCxnSpPr>
        <xdr:cNvPr id="384" name="直線コネクタ 383"/>
        <xdr:cNvCxnSpPr/>
      </xdr:nvCxnSpPr>
      <xdr:spPr>
        <a:xfrm flipV="1">
          <a:off x="16179800" y="63716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62230</xdr:rowOff>
    </xdr:to>
    <xdr:cxnSp macro="">
      <xdr:nvCxnSpPr>
        <xdr:cNvPr id="387" name="直線コネクタ 386"/>
        <xdr:cNvCxnSpPr/>
      </xdr:nvCxnSpPr>
      <xdr:spPr>
        <a:xfrm flipV="1">
          <a:off x="15290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96414</xdr:rowOff>
    </xdr:to>
    <xdr:cxnSp macro="">
      <xdr:nvCxnSpPr>
        <xdr:cNvPr id="390" name="直線コネクタ 389"/>
        <xdr:cNvCxnSpPr/>
      </xdr:nvCxnSpPr>
      <xdr:spPr>
        <a:xfrm flipV="1">
          <a:off x="14401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138642</xdr:rowOff>
    </xdr:to>
    <xdr:cxnSp macro="">
      <xdr:nvCxnSpPr>
        <xdr:cNvPr id="393" name="直線コネクタ 392"/>
        <xdr:cNvCxnSpPr/>
      </xdr:nvCxnSpPr>
      <xdr:spPr>
        <a:xfrm flipV="1">
          <a:off x="13512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3" name="楕円 402"/>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165223</xdr:rowOff>
    </xdr:from>
    <xdr:ext cx="762000" cy="259045"/>
    <xdr:sp macro="" textlink="">
      <xdr:nvSpPr>
        <xdr:cNvPr id="404" name="公債費負担の状況該当値テキスト"/>
        <xdr:cNvSpPr txBox="1"/>
      </xdr:nvSpPr>
      <xdr:spPr>
        <a:xfrm>
          <a:off x="17106900" y="616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5" name="楕円 404"/>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6" name="テキスト ボックス 405"/>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7" name="楕円 406"/>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8" name="テキスト ボックス 407"/>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本市の将来負担比率は、類似団体平均をやや下回っており、国が定める早期健全化基準の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％を大きく下回っていることから、財政運営上は健全なレベルを維持しているといえる。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今後も将来負担が増加しないよう、地方債残高について適正な管理を行い、財政の健全化を図っていく。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168072</xdr:rowOff>
    </xdr:from>
    <xdr:to>
      <xdr:col>81</xdr:col>
      <xdr:colOff>44450</xdr:colOff>
      <xdr:row>15</xdr:row>
      <xdr:rowOff>3137</xdr:rowOff>
    </xdr:to>
    <xdr:cxnSp macro="">
      <xdr:nvCxnSpPr>
        <xdr:cNvPr id="444" name="直線コネクタ 443"/>
        <xdr:cNvCxnSpPr/>
      </xdr:nvCxnSpPr>
      <xdr:spPr>
        <a:xfrm>
          <a:off x="16179800" y="256837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159364</xdr:rowOff>
    </xdr:from>
    <xdr:ext cx="762000" cy="259045"/>
    <xdr:sp macro="" textlink="">
      <xdr:nvSpPr>
        <xdr:cNvPr id="445" name="将来負担の状況平均値テキスト"/>
        <xdr:cNvSpPr txBox="1"/>
      </xdr:nvSpPr>
      <xdr:spPr>
        <a:xfrm>
          <a:off x="17106900" y="2559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168072</xdr:rowOff>
    </xdr:from>
    <xdr:to>
      <xdr:col>77</xdr:col>
      <xdr:colOff>44450</xdr:colOff>
      <xdr:row>15</xdr:row>
      <xdr:rowOff>35230</xdr:rowOff>
    </xdr:to>
    <xdr:cxnSp macro="">
      <xdr:nvCxnSpPr>
        <xdr:cNvPr id="447" name="直線コネクタ 446"/>
        <xdr:cNvCxnSpPr/>
      </xdr:nvCxnSpPr>
      <xdr:spPr>
        <a:xfrm flipV="1">
          <a:off x="15290800" y="25683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35230</xdr:rowOff>
    </xdr:from>
    <xdr:to>
      <xdr:col>72</xdr:col>
      <xdr:colOff>203200</xdr:colOff>
      <xdr:row>15</xdr:row>
      <xdr:rowOff>50190</xdr:rowOff>
    </xdr:to>
    <xdr:cxnSp macro="">
      <xdr:nvCxnSpPr>
        <xdr:cNvPr id="450" name="直線コネクタ 449"/>
        <xdr:cNvCxnSpPr/>
      </xdr:nvCxnSpPr>
      <xdr:spPr>
        <a:xfrm flipV="1">
          <a:off x="14401800" y="260698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50190</xdr:rowOff>
    </xdr:from>
    <xdr:to>
      <xdr:col>68</xdr:col>
      <xdr:colOff>152400</xdr:colOff>
      <xdr:row>15</xdr:row>
      <xdr:rowOff>73355</xdr:rowOff>
    </xdr:to>
    <xdr:cxnSp macro="">
      <xdr:nvCxnSpPr>
        <xdr:cNvPr id="453" name="直線コネクタ 452"/>
        <xdr:cNvCxnSpPr/>
      </xdr:nvCxnSpPr>
      <xdr:spPr>
        <a:xfrm flipV="1">
          <a:off x="13512800" y="262194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123787</xdr:rowOff>
    </xdr:from>
    <xdr:to>
      <xdr:col>81</xdr:col>
      <xdr:colOff>95250</xdr:colOff>
      <xdr:row>15</xdr:row>
      <xdr:rowOff>53937</xdr:rowOff>
    </xdr:to>
    <xdr:sp macro="" textlink="">
      <xdr:nvSpPr>
        <xdr:cNvPr id="463" name="楕円 462"/>
        <xdr:cNvSpPr/>
      </xdr:nvSpPr>
      <xdr:spPr>
        <a:xfrm>
          <a:off x="16967200" y="25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45064</xdr:rowOff>
    </xdr:from>
    <xdr:ext cx="762000" cy="259045"/>
    <xdr:sp macro="" textlink="">
      <xdr:nvSpPr>
        <xdr:cNvPr id="464" name="将来負担の状況該当値テキスト"/>
        <xdr:cNvSpPr txBox="1"/>
      </xdr:nvSpPr>
      <xdr:spPr>
        <a:xfrm>
          <a:off x="17106900" y="244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117272</xdr:rowOff>
    </xdr:from>
    <xdr:to>
      <xdr:col>77</xdr:col>
      <xdr:colOff>95250</xdr:colOff>
      <xdr:row>15</xdr:row>
      <xdr:rowOff>47422</xdr:rowOff>
    </xdr:to>
    <xdr:sp macro="" textlink="">
      <xdr:nvSpPr>
        <xdr:cNvPr id="465" name="楕円 464"/>
        <xdr:cNvSpPr/>
      </xdr:nvSpPr>
      <xdr:spPr>
        <a:xfrm>
          <a:off x="16129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57599</xdr:rowOff>
    </xdr:from>
    <xdr:ext cx="736600" cy="259045"/>
    <xdr:sp macro="" textlink="">
      <xdr:nvSpPr>
        <xdr:cNvPr id="466" name="テキスト ボックス 465"/>
        <xdr:cNvSpPr txBox="1"/>
      </xdr:nvSpPr>
      <xdr:spPr>
        <a:xfrm>
          <a:off x="15798800" y="228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155880</xdr:rowOff>
    </xdr:from>
    <xdr:to>
      <xdr:col>73</xdr:col>
      <xdr:colOff>44450</xdr:colOff>
      <xdr:row>15</xdr:row>
      <xdr:rowOff>86030</xdr:rowOff>
    </xdr:to>
    <xdr:sp macro="" textlink="">
      <xdr:nvSpPr>
        <xdr:cNvPr id="467" name="楕円 466"/>
        <xdr:cNvSpPr/>
      </xdr:nvSpPr>
      <xdr:spPr>
        <a:xfrm>
          <a:off x="15240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70807</xdr:rowOff>
    </xdr:from>
    <xdr:ext cx="762000" cy="259045"/>
    <xdr:sp macro="" textlink="">
      <xdr:nvSpPr>
        <xdr:cNvPr id="468" name="テキスト ボックス 467"/>
        <xdr:cNvSpPr txBox="1"/>
      </xdr:nvSpPr>
      <xdr:spPr>
        <a:xfrm>
          <a:off x="14909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170840</xdr:rowOff>
    </xdr:from>
    <xdr:to>
      <xdr:col>68</xdr:col>
      <xdr:colOff>203200</xdr:colOff>
      <xdr:row>15</xdr:row>
      <xdr:rowOff>100990</xdr:rowOff>
    </xdr:to>
    <xdr:sp macro="" textlink="">
      <xdr:nvSpPr>
        <xdr:cNvPr id="469" name="楕円 468"/>
        <xdr:cNvSpPr/>
      </xdr:nvSpPr>
      <xdr:spPr>
        <a:xfrm>
          <a:off x="14351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85767</xdr:rowOff>
    </xdr:from>
    <xdr:ext cx="762000" cy="259045"/>
    <xdr:sp macro="" textlink="">
      <xdr:nvSpPr>
        <xdr:cNvPr id="470" name="テキスト ボックス 469"/>
        <xdr:cNvSpPr txBox="1"/>
      </xdr:nvSpPr>
      <xdr:spPr>
        <a:xfrm>
          <a:off x="14020800" y="26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71" name="楕円 470"/>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72" name="テキスト ボックス 471"/>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本市の人件費は、ごみ処理業務や消防業務を単独で行っているものの、類似団体平均を下回っている。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94996</xdr:rowOff>
    </xdr:to>
    <xdr:cxnSp macro="">
      <xdr:nvCxnSpPr>
        <xdr:cNvPr id="64" name="直線コネクタ 63"/>
        <xdr:cNvCxnSpPr/>
      </xdr:nvCxnSpPr>
      <xdr:spPr>
        <a:xfrm>
          <a:off x="3987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67564</xdr:rowOff>
    </xdr:to>
    <xdr:cxnSp macro="">
      <xdr:nvCxnSpPr>
        <xdr:cNvPr id="67" name="直線コネクタ 66"/>
        <xdr:cNvCxnSpPr/>
      </xdr:nvCxnSpPr>
      <xdr:spPr>
        <a:xfrm>
          <a:off x="3098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49276</xdr:rowOff>
    </xdr:to>
    <xdr:cxnSp macro="">
      <xdr:nvCxnSpPr>
        <xdr:cNvPr id="70" name="直線コネクタ 69"/>
        <xdr:cNvCxnSpPr/>
      </xdr:nvCxnSpPr>
      <xdr:spPr>
        <a:xfrm flipV="1">
          <a:off x="2209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49276</xdr:rowOff>
    </xdr:to>
    <xdr:cxnSp macro="">
      <xdr:nvCxnSpPr>
        <xdr:cNvPr id="73" name="直線コネクタ 72"/>
        <xdr:cNvCxnSpPr/>
      </xdr:nvCxnSpPr>
      <xdr:spPr>
        <a:xfrm>
          <a:off x="1320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77" name="テキスト ボックス 76"/>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本市では、人口が少なく面積が広いため、ごみ処理業務や消防業務を単独で行っているものの、類似団体平均</a:t>
          </a:r>
          <a:r>
            <a:rPr kumimoji="1" lang="ja-JP" altLang="en-US" sz="1100">
              <a:solidFill>
                <a:schemeClr val="dk1"/>
              </a:solidFill>
              <a:effectLst/>
              <a:latin typeface="+mn-lt"/>
              <a:ea typeface="+mn-ea"/>
              <a:cs typeface="+mn-cs"/>
            </a:rPr>
            <a:t>とほぼ同程度とな</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事務の広域化を進めるなどの行財政改革に取り組み、経費の縮減に努める。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113393</xdr:rowOff>
    </xdr:to>
    <xdr:cxnSp macro="">
      <xdr:nvCxnSpPr>
        <xdr:cNvPr id="127" name="直線コネクタ 126"/>
        <xdr:cNvCxnSpPr/>
      </xdr:nvCxnSpPr>
      <xdr:spPr>
        <a:xfrm>
          <a:off x="15671800" y="2897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154214</xdr:rowOff>
    </xdr:to>
    <xdr:cxnSp macro="">
      <xdr:nvCxnSpPr>
        <xdr:cNvPr id="130" name="直線コネクタ 129"/>
        <xdr:cNvCxnSpPr/>
      </xdr:nvCxnSpPr>
      <xdr:spPr>
        <a:xfrm>
          <a:off x="14782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78014</xdr:rowOff>
    </xdr:to>
    <xdr:cxnSp macro="">
      <xdr:nvCxnSpPr>
        <xdr:cNvPr id="133" name="直線コネクタ 132"/>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36" name="直線コネクタ 135"/>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2" name="楕円 151"/>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3" name="テキスト ボックス 152"/>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9" name="直線コネクタ 188"/>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2" name="直線コネクタ 191"/>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86178</xdr:rowOff>
    </xdr:to>
    <xdr:cxnSp macro="">
      <xdr:nvCxnSpPr>
        <xdr:cNvPr id="195" name="直線コネクタ 194"/>
        <xdr:cNvCxnSpPr/>
      </xdr:nvCxnSpPr>
      <xdr:spPr>
        <a:xfrm flipV="1">
          <a:off x="2209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8" name="直線コネクタ 197"/>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8" name="楕円 20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0" name="楕円 209"/>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1" name="テキスト ボックス 21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2" name="楕円 211"/>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3" name="テキスト ボックス 212"/>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4" name="楕円 213"/>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5" name="テキスト ボックス 21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6" name="楕円 215"/>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7" name="テキスト ボックス 216"/>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56787</xdr:rowOff>
    </xdr:to>
    <xdr:cxnSp macro="">
      <xdr:nvCxnSpPr>
        <xdr:cNvPr id="252" name="直線コネクタ 251"/>
        <xdr:cNvCxnSpPr/>
      </xdr:nvCxnSpPr>
      <xdr:spPr>
        <a:xfrm>
          <a:off x="15671800" y="97706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169454</xdr:rowOff>
    </xdr:to>
    <xdr:cxnSp macro="">
      <xdr:nvCxnSpPr>
        <xdr:cNvPr id="255" name="直線コネクタ 254"/>
        <xdr:cNvCxnSpPr/>
      </xdr:nvCxnSpPr>
      <xdr:spPr>
        <a:xfrm>
          <a:off x="14782800" y="96922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91077</xdr:rowOff>
    </xdr:to>
    <xdr:cxnSp macro="">
      <xdr:nvCxnSpPr>
        <xdr:cNvPr id="258" name="直線コネクタ 257"/>
        <xdr:cNvCxnSpPr/>
      </xdr:nvCxnSpPr>
      <xdr:spPr>
        <a:xfrm>
          <a:off x="13893800" y="9640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38826</xdr:rowOff>
    </xdr:to>
    <xdr:cxnSp macro="">
      <xdr:nvCxnSpPr>
        <xdr:cNvPr id="261" name="直線コネクタ 260"/>
        <xdr:cNvCxnSpPr/>
      </xdr:nvCxnSpPr>
      <xdr:spPr>
        <a:xfrm>
          <a:off x="13004800" y="9620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1" name="楕円 270"/>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2"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3" name="楕円 272"/>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4" name="テキスト ボックス 273"/>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5" name="楕円 274"/>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6" name="テキスト ボックス 275"/>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9" name="楕円 278"/>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0" name="テキスト ボックス 279"/>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159004</xdr:rowOff>
    </xdr:to>
    <xdr:cxnSp macro="">
      <xdr:nvCxnSpPr>
        <xdr:cNvPr id="310" name="直線コネクタ 309"/>
        <xdr:cNvCxnSpPr/>
      </xdr:nvCxnSpPr>
      <xdr:spPr>
        <a:xfrm>
          <a:off x="15671800" y="59608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145288</xdr:rowOff>
    </xdr:to>
    <xdr:cxnSp macro="">
      <xdr:nvCxnSpPr>
        <xdr:cNvPr id="313" name="直線コネクタ 312"/>
        <xdr:cNvCxnSpPr/>
      </xdr:nvCxnSpPr>
      <xdr:spPr>
        <a:xfrm flipV="1">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145288</xdr:rowOff>
    </xdr:to>
    <xdr:cxnSp macro="">
      <xdr:nvCxnSpPr>
        <xdr:cNvPr id="316" name="直線コネクタ 315"/>
        <xdr:cNvCxnSpPr/>
      </xdr:nvCxnSpPr>
      <xdr:spPr>
        <a:xfrm>
          <a:off x="13893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19" name="直線コネクタ 318"/>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9" name="楕円 32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1" name="楕円 330"/>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2" name="テキスト ボックス 331"/>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3" name="楕円 332"/>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4" name="テキスト ボックス 333"/>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5" name="楕円 334"/>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6" name="テキスト ボックス 335"/>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7" name="楕円 336"/>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8" name="テキスト ボックス 337"/>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本市の公債費は、類似団体平均を上回っているものの、近年、その差は縮まっている。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102235</xdr:rowOff>
    </xdr:to>
    <xdr:cxnSp macro="">
      <xdr:nvCxnSpPr>
        <xdr:cNvPr id="370" name="直線コネクタ 369"/>
        <xdr:cNvCxnSpPr/>
      </xdr:nvCxnSpPr>
      <xdr:spPr>
        <a:xfrm flipV="1">
          <a:off x="3987800" y="129457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102235</xdr:rowOff>
    </xdr:from>
    <xdr:to>
      <xdr:col>19</xdr:col>
      <xdr:colOff>187325</xdr:colOff>
      <xdr:row>75</xdr:row>
      <xdr:rowOff>121285</xdr:rowOff>
    </xdr:to>
    <xdr:cxnSp macro="">
      <xdr:nvCxnSpPr>
        <xdr:cNvPr id="373" name="直線コネクタ 372"/>
        <xdr:cNvCxnSpPr/>
      </xdr:nvCxnSpPr>
      <xdr:spPr>
        <a:xfrm flipV="1">
          <a:off x="3098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121285</xdr:rowOff>
    </xdr:from>
    <xdr:to>
      <xdr:col>15</xdr:col>
      <xdr:colOff>98425</xdr:colOff>
      <xdr:row>75</xdr:row>
      <xdr:rowOff>159386</xdr:rowOff>
    </xdr:to>
    <xdr:cxnSp macro="">
      <xdr:nvCxnSpPr>
        <xdr:cNvPr id="376" name="直線コネクタ 375"/>
        <xdr:cNvCxnSpPr/>
      </xdr:nvCxnSpPr>
      <xdr:spPr>
        <a:xfrm flipV="1">
          <a:off x="2209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76</xdr:row>
      <xdr:rowOff>8889</xdr:rowOff>
    </xdr:to>
    <xdr:cxnSp macro="">
      <xdr:nvCxnSpPr>
        <xdr:cNvPr id="379" name="直線コネクタ 378"/>
        <xdr:cNvCxnSpPr/>
      </xdr:nvCxnSpPr>
      <xdr:spPr>
        <a:xfrm flipV="1">
          <a:off x="1320800" y="13018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36195</xdr:rowOff>
    </xdr:from>
    <xdr:to>
      <xdr:col>24</xdr:col>
      <xdr:colOff>76200</xdr:colOff>
      <xdr:row>75</xdr:row>
      <xdr:rowOff>137795</xdr:rowOff>
    </xdr:to>
    <xdr:sp macro="" textlink="">
      <xdr:nvSpPr>
        <xdr:cNvPr id="389" name="楕円 388"/>
        <xdr:cNvSpPr/>
      </xdr:nvSpPr>
      <xdr:spPr>
        <a:xfrm>
          <a:off x="4775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8272</xdr:rowOff>
    </xdr:from>
    <xdr:ext cx="762000" cy="259045"/>
    <xdr:sp macro="" textlink="">
      <xdr:nvSpPr>
        <xdr:cNvPr id="390" name="公債費該当値テキスト"/>
        <xdr:cNvSpPr txBox="1"/>
      </xdr:nvSpPr>
      <xdr:spPr>
        <a:xfrm>
          <a:off x="4914900" y="1286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51435</xdr:rowOff>
    </xdr:from>
    <xdr:to>
      <xdr:col>20</xdr:col>
      <xdr:colOff>38100</xdr:colOff>
      <xdr:row>75</xdr:row>
      <xdr:rowOff>153036</xdr:rowOff>
    </xdr:to>
    <xdr:sp macro="" textlink="">
      <xdr:nvSpPr>
        <xdr:cNvPr id="391" name="楕円 390"/>
        <xdr:cNvSpPr/>
      </xdr:nvSpPr>
      <xdr:spPr>
        <a:xfrm>
          <a:off x="3937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137813</xdr:rowOff>
    </xdr:from>
    <xdr:ext cx="736600" cy="259045"/>
    <xdr:sp macro="" textlink="">
      <xdr:nvSpPr>
        <xdr:cNvPr id="392" name="テキスト ボックス 391"/>
        <xdr:cNvSpPr txBox="1"/>
      </xdr:nvSpPr>
      <xdr:spPr>
        <a:xfrm>
          <a:off x="3606800" y="129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70485</xdr:rowOff>
    </xdr:from>
    <xdr:to>
      <xdr:col>15</xdr:col>
      <xdr:colOff>149225</xdr:colOff>
      <xdr:row>76</xdr:row>
      <xdr:rowOff>636</xdr:rowOff>
    </xdr:to>
    <xdr:sp macro="" textlink="">
      <xdr:nvSpPr>
        <xdr:cNvPr id="393" name="楕円 392"/>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156863</xdr:rowOff>
    </xdr:from>
    <xdr:ext cx="762000" cy="259045"/>
    <xdr:sp macro="" textlink="">
      <xdr:nvSpPr>
        <xdr:cNvPr id="394" name="テキスト ボックス 393"/>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5" name="楕円 394"/>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6" name="テキスト ボックス 395"/>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7" name="楕円 39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44466</xdr:rowOff>
    </xdr:from>
    <xdr:ext cx="762000" cy="259045"/>
    <xdr:sp macro="" textlink="">
      <xdr:nvSpPr>
        <xdr:cNvPr id="398" name="テキスト ボックス 397"/>
        <xdr:cNvSpPr txBox="1"/>
      </xdr:nvSpPr>
      <xdr:spPr>
        <a:xfrm>
          <a:off x="939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本市の公債費以外の経常収支比率は、公債費の占める割合が年々減少しているため、年々増加しているものの、類似団体平均を大きく下回っている。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76</xdr:row>
      <xdr:rowOff>16511</xdr:rowOff>
    </xdr:to>
    <xdr:cxnSp macro="">
      <xdr:nvCxnSpPr>
        <xdr:cNvPr id="431" name="直線コネクタ 430"/>
        <xdr:cNvCxnSpPr/>
      </xdr:nvCxnSpPr>
      <xdr:spPr>
        <a:xfrm>
          <a:off x="15671800" y="12894310"/>
          <a:ext cx="8382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107950</xdr:rowOff>
    </xdr:from>
    <xdr:to>
      <xdr:col>78</xdr:col>
      <xdr:colOff>69850</xdr:colOff>
      <xdr:row>75</xdr:row>
      <xdr:rowOff>35560</xdr:rowOff>
    </xdr:to>
    <xdr:cxnSp macro="">
      <xdr:nvCxnSpPr>
        <xdr:cNvPr id="434" name="直線コネクタ 433"/>
        <xdr:cNvCxnSpPr/>
      </xdr:nvCxnSpPr>
      <xdr:spPr>
        <a:xfrm>
          <a:off x="14782800" y="12795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107950</xdr:rowOff>
    </xdr:to>
    <xdr:cxnSp macro="">
      <xdr:nvCxnSpPr>
        <xdr:cNvPr id="437" name="直線コネクタ 436"/>
        <xdr:cNvCxnSpPr/>
      </xdr:nvCxnSpPr>
      <xdr:spPr>
        <a:xfrm>
          <a:off x="13893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165100</xdr:rowOff>
    </xdr:from>
    <xdr:to>
      <xdr:col>69</xdr:col>
      <xdr:colOff>92075</xdr:colOff>
      <xdr:row>74</xdr:row>
      <xdr:rowOff>58420</xdr:rowOff>
    </xdr:to>
    <xdr:cxnSp macro="">
      <xdr:nvCxnSpPr>
        <xdr:cNvPr id="440" name="直線コネクタ 439"/>
        <xdr:cNvCxnSpPr/>
      </xdr:nvCxnSpPr>
      <xdr:spPr>
        <a:xfrm>
          <a:off x="13004800" y="12680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50" name="楕円 449"/>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51"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52" name="楕円 451"/>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53" name="テキスト ボックス 452"/>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57150</xdr:rowOff>
    </xdr:from>
    <xdr:to>
      <xdr:col>74</xdr:col>
      <xdr:colOff>31750</xdr:colOff>
      <xdr:row>74</xdr:row>
      <xdr:rowOff>158750</xdr:rowOff>
    </xdr:to>
    <xdr:sp macro="" textlink="">
      <xdr:nvSpPr>
        <xdr:cNvPr id="454" name="楕円 453"/>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168927</xdr:rowOff>
    </xdr:from>
    <xdr:ext cx="762000" cy="259045"/>
    <xdr:sp macro="" textlink="">
      <xdr:nvSpPr>
        <xdr:cNvPr id="455" name="テキスト ボックス 454"/>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6" name="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114300</xdr:rowOff>
    </xdr:from>
    <xdr:to>
      <xdr:col>65</xdr:col>
      <xdr:colOff>53975</xdr:colOff>
      <xdr:row>74</xdr:row>
      <xdr:rowOff>44450</xdr:rowOff>
    </xdr:to>
    <xdr:sp macro="" textlink="">
      <xdr:nvSpPr>
        <xdr:cNvPr id="458" name="楕円 457"/>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54627</xdr:rowOff>
    </xdr:from>
    <xdr:ext cx="762000" cy="259045"/>
    <xdr:sp macro="" textlink="">
      <xdr:nvSpPr>
        <xdr:cNvPr id="459" name="テキスト ボックス 458"/>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81039</xdr:rowOff>
    </xdr:from>
    <xdr:to>
      <xdr:col>29</xdr:col>
      <xdr:colOff>127000</xdr:colOff>
      <xdr:row>15</xdr:row>
      <xdr:rowOff>129299</xdr:rowOff>
    </xdr:to>
    <xdr:cxnSp macro="">
      <xdr:nvCxnSpPr>
        <xdr:cNvPr id="50" name="直線コネクタ 49"/>
        <xdr:cNvCxnSpPr/>
      </xdr:nvCxnSpPr>
      <xdr:spPr bwMode="auto">
        <a:xfrm flipV="1">
          <a:off x="5003800" y="2700414"/>
          <a:ext cx="6477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129299</xdr:rowOff>
    </xdr:from>
    <xdr:to>
      <xdr:col>26</xdr:col>
      <xdr:colOff>50800</xdr:colOff>
      <xdr:row>15</xdr:row>
      <xdr:rowOff>168326</xdr:rowOff>
    </xdr:to>
    <xdr:cxnSp macro="">
      <xdr:nvCxnSpPr>
        <xdr:cNvPr id="53" name="直線コネクタ 52"/>
        <xdr:cNvCxnSpPr/>
      </xdr:nvCxnSpPr>
      <xdr:spPr bwMode="auto">
        <a:xfrm flipV="1">
          <a:off x="4305300" y="2748674"/>
          <a:ext cx="6985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127521</xdr:rowOff>
    </xdr:from>
    <xdr:to>
      <xdr:col>22</xdr:col>
      <xdr:colOff>114300</xdr:colOff>
      <xdr:row>15</xdr:row>
      <xdr:rowOff>168326</xdr:rowOff>
    </xdr:to>
    <xdr:cxnSp macro="">
      <xdr:nvCxnSpPr>
        <xdr:cNvPr id="56" name="直線コネクタ 55"/>
        <xdr:cNvCxnSpPr/>
      </xdr:nvCxnSpPr>
      <xdr:spPr bwMode="auto">
        <a:xfrm>
          <a:off x="36068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127521</xdr:rowOff>
    </xdr:from>
    <xdr:to>
      <xdr:col>18</xdr:col>
      <xdr:colOff>177800</xdr:colOff>
      <xdr:row>15</xdr:row>
      <xdr:rowOff>157988</xdr:rowOff>
    </xdr:to>
    <xdr:cxnSp macro="">
      <xdr:nvCxnSpPr>
        <xdr:cNvPr id="59" name="直線コネクタ 58"/>
        <xdr:cNvCxnSpPr/>
      </xdr:nvCxnSpPr>
      <xdr:spPr bwMode="auto">
        <a:xfrm flipV="1">
          <a:off x="2908300" y="2746896"/>
          <a:ext cx="698500" cy="3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30239</xdr:rowOff>
    </xdr:from>
    <xdr:to>
      <xdr:col>29</xdr:col>
      <xdr:colOff>177800</xdr:colOff>
      <xdr:row>15</xdr:row>
      <xdr:rowOff>131839</xdr:rowOff>
    </xdr:to>
    <xdr:sp macro="" textlink="">
      <xdr:nvSpPr>
        <xdr:cNvPr id="69" name="楕円 68"/>
        <xdr:cNvSpPr/>
      </xdr:nvSpPr>
      <xdr:spPr bwMode="auto">
        <a:xfrm>
          <a:off x="5600700" y="26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46766</xdr:rowOff>
    </xdr:from>
    <xdr:ext cx="762000" cy="259045"/>
    <xdr:sp macro="" textlink="">
      <xdr:nvSpPr>
        <xdr:cNvPr id="70" name="人口1人当たり決算額の推移該当値テキスト130"/>
        <xdr:cNvSpPr txBox="1"/>
      </xdr:nvSpPr>
      <xdr:spPr>
        <a:xfrm>
          <a:off x="5740400" y="24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78499</xdr:rowOff>
    </xdr:from>
    <xdr:to>
      <xdr:col>26</xdr:col>
      <xdr:colOff>101600</xdr:colOff>
      <xdr:row>16</xdr:row>
      <xdr:rowOff>8649</xdr:rowOff>
    </xdr:to>
    <xdr:sp macro="" textlink="">
      <xdr:nvSpPr>
        <xdr:cNvPr id="71" name="楕円 70"/>
        <xdr:cNvSpPr/>
      </xdr:nvSpPr>
      <xdr:spPr bwMode="auto">
        <a:xfrm>
          <a:off x="49530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18826</xdr:rowOff>
    </xdr:from>
    <xdr:ext cx="736600" cy="259045"/>
    <xdr:sp macro="" textlink="">
      <xdr:nvSpPr>
        <xdr:cNvPr id="72" name="テキスト ボックス 71"/>
        <xdr:cNvSpPr txBox="1"/>
      </xdr:nvSpPr>
      <xdr:spPr>
        <a:xfrm>
          <a:off x="4622800" y="246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117526</xdr:rowOff>
    </xdr:from>
    <xdr:to>
      <xdr:col>22</xdr:col>
      <xdr:colOff>165100</xdr:colOff>
      <xdr:row>16</xdr:row>
      <xdr:rowOff>47676</xdr:rowOff>
    </xdr:to>
    <xdr:sp macro="" textlink="">
      <xdr:nvSpPr>
        <xdr:cNvPr id="73" name="楕円 72"/>
        <xdr:cNvSpPr/>
      </xdr:nvSpPr>
      <xdr:spPr bwMode="auto">
        <a:xfrm>
          <a:off x="42545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57853</xdr:rowOff>
    </xdr:from>
    <xdr:ext cx="762000" cy="259045"/>
    <xdr:sp macro="" textlink="">
      <xdr:nvSpPr>
        <xdr:cNvPr id="74" name="テキスト ボックス 73"/>
        <xdr:cNvSpPr txBox="1"/>
      </xdr:nvSpPr>
      <xdr:spPr>
        <a:xfrm>
          <a:off x="3924300" y="2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76721</xdr:rowOff>
    </xdr:from>
    <xdr:to>
      <xdr:col>19</xdr:col>
      <xdr:colOff>38100</xdr:colOff>
      <xdr:row>16</xdr:row>
      <xdr:rowOff>6871</xdr:rowOff>
    </xdr:to>
    <xdr:sp macro="" textlink="">
      <xdr:nvSpPr>
        <xdr:cNvPr id="75" name="楕円 74"/>
        <xdr:cNvSpPr/>
      </xdr:nvSpPr>
      <xdr:spPr bwMode="auto">
        <a:xfrm>
          <a:off x="35560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17048</xdr:rowOff>
    </xdr:from>
    <xdr:ext cx="762000" cy="259045"/>
    <xdr:sp macro="" textlink="">
      <xdr:nvSpPr>
        <xdr:cNvPr id="76" name="テキスト ボックス 75"/>
        <xdr:cNvSpPr txBox="1"/>
      </xdr:nvSpPr>
      <xdr:spPr>
        <a:xfrm>
          <a:off x="32258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107188</xdr:rowOff>
    </xdr:from>
    <xdr:to>
      <xdr:col>15</xdr:col>
      <xdr:colOff>101600</xdr:colOff>
      <xdr:row>16</xdr:row>
      <xdr:rowOff>37338</xdr:rowOff>
    </xdr:to>
    <xdr:sp macro="" textlink="">
      <xdr:nvSpPr>
        <xdr:cNvPr id="77" name="楕円 76"/>
        <xdr:cNvSpPr/>
      </xdr:nvSpPr>
      <xdr:spPr bwMode="auto">
        <a:xfrm>
          <a:off x="2857500" y="27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47515</xdr:rowOff>
    </xdr:from>
    <xdr:ext cx="762000" cy="259045"/>
    <xdr:sp macro="" textlink="">
      <xdr:nvSpPr>
        <xdr:cNvPr id="78" name="テキスト ボックス 77"/>
        <xdr:cNvSpPr txBox="1"/>
      </xdr:nvSpPr>
      <xdr:spPr>
        <a:xfrm>
          <a:off x="2527300" y="24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181238</xdr:rowOff>
    </xdr:from>
    <xdr:to>
      <xdr:col>29</xdr:col>
      <xdr:colOff>127000</xdr:colOff>
      <xdr:row>37</xdr:row>
      <xdr:rowOff>181480</xdr:rowOff>
    </xdr:to>
    <xdr:cxnSp macro="">
      <xdr:nvCxnSpPr>
        <xdr:cNvPr id="110" name="直線コネクタ 109"/>
        <xdr:cNvCxnSpPr/>
      </xdr:nvCxnSpPr>
      <xdr:spPr bwMode="auto">
        <a:xfrm>
          <a:off x="5003800" y="7305938"/>
          <a:ext cx="647700" cy="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166257</xdr:rowOff>
    </xdr:from>
    <xdr:ext cx="762000" cy="259045"/>
    <xdr:sp macro="" textlink="">
      <xdr:nvSpPr>
        <xdr:cNvPr id="111" name="人口1人当たり決算額の推移平均値テキスト445"/>
        <xdr:cNvSpPr txBox="1"/>
      </xdr:nvSpPr>
      <xdr:spPr>
        <a:xfrm>
          <a:off x="5740400" y="729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181238</xdr:rowOff>
    </xdr:from>
    <xdr:to>
      <xdr:col>26</xdr:col>
      <xdr:colOff>50800</xdr:colOff>
      <xdr:row>37</xdr:row>
      <xdr:rowOff>183314</xdr:rowOff>
    </xdr:to>
    <xdr:cxnSp macro="">
      <xdr:nvCxnSpPr>
        <xdr:cNvPr id="113" name="直線コネクタ 112"/>
        <xdr:cNvCxnSpPr/>
      </xdr:nvCxnSpPr>
      <xdr:spPr bwMode="auto">
        <a:xfrm flipV="1">
          <a:off x="4305300" y="7305938"/>
          <a:ext cx="6985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150404</xdr:rowOff>
    </xdr:from>
    <xdr:to>
      <xdr:col>22</xdr:col>
      <xdr:colOff>114300</xdr:colOff>
      <xdr:row>37</xdr:row>
      <xdr:rowOff>183314</xdr:rowOff>
    </xdr:to>
    <xdr:cxnSp macro="">
      <xdr:nvCxnSpPr>
        <xdr:cNvPr id="116" name="直線コネクタ 115"/>
        <xdr:cNvCxnSpPr/>
      </xdr:nvCxnSpPr>
      <xdr:spPr bwMode="auto">
        <a:xfrm>
          <a:off x="3606800" y="7275104"/>
          <a:ext cx="698500" cy="3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116511</xdr:rowOff>
    </xdr:from>
    <xdr:to>
      <xdr:col>18</xdr:col>
      <xdr:colOff>177800</xdr:colOff>
      <xdr:row>37</xdr:row>
      <xdr:rowOff>150404</xdr:rowOff>
    </xdr:to>
    <xdr:cxnSp macro="">
      <xdr:nvCxnSpPr>
        <xdr:cNvPr id="119" name="直線コネクタ 118"/>
        <xdr:cNvCxnSpPr/>
      </xdr:nvCxnSpPr>
      <xdr:spPr bwMode="auto">
        <a:xfrm>
          <a:off x="2908300" y="7241211"/>
          <a:ext cx="698500" cy="3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130680</xdr:rowOff>
    </xdr:from>
    <xdr:to>
      <xdr:col>29</xdr:col>
      <xdr:colOff>177800</xdr:colOff>
      <xdr:row>37</xdr:row>
      <xdr:rowOff>232280</xdr:rowOff>
    </xdr:to>
    <xdr:sp macro="" textlink="">
      <xdr:nvSpPr>
        <xdr:cNvPr id="129" name="楕円 128"/>
        <xdr:cNvSpPr/>
      </xdr:nvSpPr>
      <xdr:spPr bwMode="auto">
        <a:xfrm>
          <a:off x="5600700" y="725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147207</xdr:rowOff>
    </xdr:from>
    <xdr:ext cx="762000" cy="259045"/>
    <xdr:sp macro="" textlink="">
      <xdr:nvSpPr>
        <xdr:cNvPr id="130" name="人口1人当たり決算額の推移該当値テキスト445"/>
        <xdr:cNvSpPr txBox="1"/>
      </xdr:nvSpPr>
      <xdr:spPr>
        <a:xfrm>
          <a:off x="5740400" y="71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130438</xdr:rowOff>
    </xdr:from>
    <xdr:to>
      <xdr:col>26</xdr:col>
      <xdr:colOff>101600</xdr:colOff>
      <xdr:row>37</xdr:row>
      <xdr:rowOff>232038</xdr:rowOff>
    </xdr:to>
    <xdr:sp macro="" textlink="">
      <xdr:nvSpPr>
        <xdr:cNvPr id="131" name="楕円 130"/>
        <xdr:cNvSpPr/>
      </xdr:nvSpPr>
      <xdr:spPr bwMode="auto">
        <a:xfrm>
          <a:off x="4953000" y="725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70765</xdr:rowOff>
    </xdr:from>
    <xdr:ext cx="736600" cy="259045"/>
    <xdr:sp macro="" textlink="">
      <xdr:nvSpPr>
        <xdr:cNvPr id="132" name="テキスト ボックス 131"/>
        <xdr:cNvSpPr txBox="1"/>
      </xdr:nvSpPr>
      <xdr:spPr>
        <a:xfrm>
          <a:off x="4622800" y="702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132514</xdr:rowOff>
    </xdr:from>
    <xdr:to>
      <xdr:col>22</xdr:col>
      <xdr:colOff>165100</xdr:colOff>
      <xdr:row>37</xdr:row>
      <xdr:rowOff>234114</xdr:rowOff>
    </xdr:to>
    <xdr:sp macro="" textlink="">
      <xdr:nvSpPr>
        <xdr:cNvPr id="133" name="楕円 132"/>
        <xdr:cNvSpPr/>
      </xdr:nvSpPr>
      <xdr:spPr bwMode="auto">
        <a:xfrm>
          <a:off x="4254500" y="725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72841</xdr:rowOff>
    </xdr:from>
    <xdr:ext cx="762000" cy="259045"/>
    <xdr:sp macro="" textlink="">
      <xdr:nvSpPr>
        <xdr:cNvPr id="134" name="テキスト ボックス 133"/>
        <xdr:cNvSpPr txBox="1"/>
      </xdr:nvSpPr>
      <xdr:spPr>
        <a:xfrm>
          <a:off x="3924300" y="702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99604</xdr:rowOff>
    </xdr:from>
    <xdr:to>
      <xdr:col>19</xdr:col>
      <xdr:colOff>38100</xdr:colOff>
      <xdr:row>37</xdr:row>
      <xdr:rowOff>201204</xdr:rowOff>
    </xdr:to>
    <xdr:sp macro="" textlink="">
      <xdr:nvSpPr>
        <xdr:cNvPr id="135" name="楕円 134"/>
        <xdr:cNvSpPr/>
      </xdr:nvSpPr>
      <xdr:spPr bwMode="auto">
        <a:xfrm>
          <a:off x="3556000" y="722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39931</xdr:rowOff>
    </xdr:from>
    <xdr:ext cx="762000" cy="259045"/>
    <xdr:sp macro="" textlink="">
      <xdr:nvSpPr>
        <xdr:cNvPr id="136" name="テキスト ボックス 135"/>
        <xdr:cNvSpPr txBox="1"/>
      </xdr:nvSpPr>
      <xdr:spPr>
        <a:xfrm>
          <a:off x="3225800" y="699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65711</xdr:rowOff>
    </xdr:from>
    <xdr:to>
      <xdr:col>15</xdr:col>
      <xdr:colOff>101600</xdr:colOff>
      <xdr:row>37</xdr:row>
      <xdr:rowOff>167311</xdr:rowOff>
    </xdr:to>
    <xdr:sp macro="" textlink="">
      <xdr:nvSpPr>
        <xdr:cNvPr id="137" name="楕円 136"/>
        <xdr:cNvSpPr/>
      </xdr:nvSpPr>
      <xdr:spPr bwMode="auto">
        <a:xfrm>
          <a:off x="2857500" y="719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6038</xdr:rowOff>
    </xdr:from>
    <xdr:ext cx="762000" cy="259045"/>
    <xdr:sp macro="" textlink="">
      <xdr:nvSpPr>
        <xdr:cNvPr id="138" name="テキスト ボックス 137"/>
        <xdr:cNvSpPr txBox="1"/>
      </xdr:nvSpPr>
      <xdr:spPr>
        <a:xfrm>
          <a:off x="2527300" y="69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95567</xdr:rowOff>
    </xdr:from>
    <xdr:to>
      <xdr:col>24</xdr:col>
      <xdr:colOff>63500</xdr:colOff>
      <xdr:row>32</xdr:row>
      <xdr:rowOff>114021</xdr:rowOff>
    </xdr:to>
    <xdr:cxnSp macro="">
      <xdr:nvCxnSpPr>
        <xdr:cNvPr id="61" name="直線コネクタ 60"/>
        <xdr:cNvCxnSpPr/>
      </xdr:nvCxnSpPr>
      <xdr:spPr>
        <a:xfrm flipV="1">
          <a:off x="3797300" y="5581967"/>
          <a:ext cx="8382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100686</xdr:rowOff>
    </xdr:from>
    <xdr:to>
      <xdr:col>19</xdr:col>
      <xdr:colOff>177800</xdr:colOff>
      <xdr:row>32</xdr:row>
      <xdr:rowOff>114021</xdr:rowOff>
    </xdr:to>
    <xdr:cxnSp macro="">
      <xdr:nvCxnSpPr>
        <xdr:cNvPr id="64" name="直線コネクタ 63"/>
        <xdr:cNvCxnSpPr/>
      </xdr:nvCxnSpPr>
      <xdr:spPr>
        <a:xfrm>
          <a:off x="2908300" y="55870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95224</xdr:rowOff>
    </xdr:from>
    <xdr:to>
      <xdr:col>15</xdr:col>
      <xdr:colOff>50800</xdr:colOff>
      <xdr:row>32</xdr:row>
      <xdr:rowOff>100686</xdr:rowOff>
    </xdr:to>
    <xdr:cxnSp macro="">
      <xdr:nvCxnSpPr>
        <xdr:cNvPr id="67" name="直線コネクタ 66"/>
        <xdr:cNvCxnSpPr/>
      </xdr:nvCxnSpPr>
      <xdr:spPr>
        <a:xfrm>
          <a:off x="2019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95224</xdr:rowOff>
    </xdr:from>
    <xdr:to>
      <xdr:col>10</xdr:col>
      <xdr:colOff>114300</xdr:colOff>
      <xdr:row>32</xdr:row>
      <xdr:rowOff>119532</xdr:rowOff>
    </xdr:to>
    <xdr:cxnSp macro="">
      <xdr:nvCxnSpPr>
        <xdr:cNvPr id="70" name="直線コネクタ 69"/>
        <xdr:cNvCxnSpPr/>
      </xdr:nvCxnSpPr>
      <xdr:spPr>
        <a:xfrm flipV="1">
          <a:off x="1130300" y="5581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44767</xdr:rowOff>
    </xdr:from>
    <xdr:to>
      <xdr:col>24</xdr:col>
      <xdr:colOff>114300</xdr:colOff>
      <xdr:row>32</xdr:row>
      <xdr:rowOff>146367</xdr:rowOff>
    </xdr:to>
    <xdr:sp macro="" textlink="">
      <xdr:nvSpPr>
        <xdr:cNvPr id="80" name="楕円 79"/>
        <xdr:cNvSpPr/>
      </xdr:nvSpPr>
      <xdr:spPr>
        <a:xfrm>
          <a:off x="4584700" y="55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67644</xdr:rowOff>
    </xdr:from>
    <xdr:ext cx="599010" cy="259045"/>
    <xdr:sp macro="" textlink="">
      <xdr:nvSpPr>
        <xdr:cNvPr id="81" name="人件費該当値テキスト"/>
        <xdr:cNvSpPr txBox="1"/>
      </xdr:nvSpPr>
      <xdr:spPr>
        <a:xfrm>
          <a:off x="4686300" y="53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63221</xdr:rowOff>
    </xdr:from>
    <xdr:to>
      <xdr:col>20</xdr:col>
      <xdr:colOff>38100</xdr:colOff>
      <xdr:row>32</xdr:row>
      <xdr:rowOff>164821</xdr:rowOff>
    </xdr:to>
    <xdr:sp macro="" textlink="">
      <xdr:nvSpPr>
        <xdr:cNvPr id="82" name="楕円 81"/>
        <xdr:cNvSpPr/>
      </xdr:nvSpPr>
      <xdr:spPr>
        <a:xfrm>
          <a:off x="37465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9898</xdr:rowOff>
    </xdr:from>
    <xdr:ext cx="599010" cy="259045"/>
    <xdr:sp macro="" textlink="">
      <xdr:nvSpPr>
        <xdr:cNvPr id="83" name="テキスト ボックス 82"/>
        <xdr:cNvSpPr txBox="1"/>
      </xdr:nvSpPr>
      <xdr:spPr>
        <a:xfrm>
          <a:off x="3497795" y="532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49886</xdr:rowOff>
    </xdr:from>
    <xdr:to>
      <xdr:col>15</xdr:col>
      <xdr:colOff>101600</xdr:colOff>
      <xdr:row>32</xdr:row>
      <xdr:rowOff>151486</xdr:rowOff>
    </xdr:to>
    <xdr:sp macro="" textlink="">
      <xdr:nvSpPr>
        <xdr:cNvPr id="84" name="楕円 83"/>
        <xdr:cNvSpPr/>
      </xdr:nvSpPr>
      <xdr:spPr>
        <a:xfrm>
          <a:off x="2857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168013</xdr:rowOff>
    </xdr:from>
    <xdr:ext cx="599010" cy="259045"/>
    <xdr:sp macro="" textlink="">
      <xdr:nvSpPr>
        <xdr:cNvPr id="85" name="テキスト ボックス 84"/>
        <xdr:cNvSpPr txBox="1"/>
      </xdr:nvSpPr>
      <xdr:spPr>
        <a:xfrm>
          <a:off x="2608795"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44424</xdr:rowOff>
    </xdr:from>
    <xdr:to>
      <xdr:col>10</xdr:col>
      <xdr:colOff>165100</xdr:colOff>
      <xdr:row>32</xdr:row>
      <xdr:rowOff>146024</xdr:rowOff>
    </xdr:to>
    <xdr:sp macro="" textlink="">
      <xdr:nvSpPr>
        <xdr:cNvPr id="86" name="楕円 85"/>
        <xdr:cNvSpPr/>
      </xdr:nvSpPr>
      <xdr:spPr>
        <a:xfrm>
          <a:off x="1968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162551</xdr:rowOff>
    </xdr:from>
    <xdr:ext cx="599010" cy="259045"/>
    <xdr:sp macro="" textlink="">
      <xdr:nvSpPr>
        <xdr:cNvPr id="87" name="テキスト ボックス 86"/>
        <xdr:cNvSpPr txBox="1"/>
      </xdr:nvSpPr>
      <xdr:spPr>
        <a:xfrm>
          <a:off x="1719795"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68732</xdr:rowOff>
    </xdr:from>
    <xdr:to>
      <xdr:col>6</xdr:col>
      <xdr:colOff>38100</xdr:colOff>
      <xdr:row>32</xdr:row>
      <xdr:rowOff>170332</xdr:rowOff>
    </xdr:to>
    <xdr:sp macro="" textlink="">
      <xdr:nvSpPr>
        <xdr:cNvPr id="88" name="楕円 87"/>
        <xdr:cNvSpPr/>
      </xdr:nvSpPr>
      <xdr:spPr>
        <a:xfrm>
          <a:off x="1079500" y="5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15409</xdr:rowOff>
    </xdr:from>
    <xdr:ext cx="599010" cy="259045"/>
    <xdr:sp macro="" textlink="">
      <xdr:nvSpPr>
        <xdr:cNvPr id="89" name="テキスト ボックス 88"/>
        <xdr:cNvSpPr txBox="1"/>
      </xdr:nvSpPr>
      <xdr:spPr>
        <a:xfrm>
          <a:off x="830795" y="533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20879</xdr:rowOff>
    </xdr:from>
    <xdr:to>
      <xdr:col>24</xdr:col>
      <xdr:colOff>63500</xdr:colOff>
      <xdr:row>54</xdr:row>
      <xdr:rowOff>43535</xdr:rowOff>
    </xdr:to>
    <xdr:cxnSp macro="">
      <xdr:nvCxnSpPr>
        <xdr:cNvPr id="119" name="直線コネクタ 118"/>
        <xdr:cNvCxnSpPr/>
      </xdr:nvCxnSpPr>
      <xdr:spPr>
        <a:xfrm flipV="1">
          <a:off x="3797300" y="9107729"/>
          <a:ext cx="838200" cy="1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43535</xdr:rowOff>
    </xdr:from>
    <xdr:to>
      <xdr:col>19</xdr:col>
      <xdr:colOff>177800</xdr:colOff>
      <xdr:row>54</xdr:row>
      <xdr:rowOff>108103</xdr:rowOff>
    </xdr:to>
    <xdr:cxnSp macro="">
      <xdr:nvCxnSpPr>
        <xdr:cNvPr id="122" name="直線コネクタ 121"/>
        <xdr:cNvCxnSpPr/>
      </xdr:nvCxnSpPr>
      <xdr:spPr>
        <a:xfrm flipV="1">
          <a:off x="2908300" y="9301835"/>
          <a:ext cx="8890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79984</xdr:rowOff>
    </xdr:from>
    <xdr:to>
      <xdr:col>15</xdr:col>
      <xdr:colOff>50800</xdr:colOff>
      <xdr:row>54</xdr:row>
      <xdr:rowOff>108103</xdr:rowOff>
    </xdr:to>
    <xdr:cxnSp macro="">
      <xdr:nvCxnSpPr>
        <xdr:cNvPr id="125" name="直線コネクタ 124"/>
        <xdr:cNvCxnSpPr/>
      </xdr:nvCxnSpPr>
      <xdr:spPr>
        <a:xfrm>
          <a:off x="2019300" y="9338284"/>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79984</xdr:rowOff>
    </xdr:from>
    <xdr:to>
      <xdr:col>10</xdr:col>
      <xdr:colOff>114300</xdr:colOff>
      <xdr:row>55</xdr:row>
      <xdr:rowOff>46710</xdr:rowOff>
    </xdr:to>
    <xdr:cxnSp macro="">
      <xdr:nvCxnSpPr>
        <xdr:cNvPr id="128" name="直線コネクタ 127"/>
        <xdr:cNvCxnSpPr/>
      </xdr:nvCxnSpPr>
      <xdr:spPr>
        <a:xfrm flipV="1">
          <a:off x="1130300" y="9338284"/>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141529</xdr:rowOff>
    </xdr:from>
    <xdr:to>
      <xdr:col>24</xdr:col>
      <xdr:colOff>114300</xdr:colOff>
      <xdr:row>53</xdr:row>
      <xdr:rowOff>71679</xdr:rowOff>
    </xdr:to>
    <xdr:sp macro="" textlink="">
      <xdr:nvSpPr>
        <xdr:cNvPr id="138" name="楕円 137"/>
        <xdr:cNvSpPr/>
      </xdr:nvSpPr>
      <xdr:spPr>
        <a:xfrm>
          <a:off x="4584700" y="90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164406</xdr:rowOff>
    </xdr:from>
    <xdr:ext cx="599010" cy="259045"/>
    <xdr:sp macro="" textlink="">
      <xdr:nvSpPr>
        <xdr:cNvPr id="139" name="物件費該当値テキスト"/>
        <xdr:cNvSpPr txBox="1"/>
      </xdr:nvSpPr>
      <xdr:spPr>
        <a:xfrm>
          <a:off x="4686300" y="890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164185</xdr:rowOff>
    </xdr:from>
    <xdr:to>
      <xdr:col>20</xdr:col>
      <xdr:colOff>38100</xdr:colOff>
      <xdr:row>54</xdr:row>
      <xdr:rowOff>94335</xdr:rowOff>
    </xdr:to>
    <xdr:sp macro="" textlink="">
      <xdr:nvSpPr>
        <xdr:cNvPr id="140" name="楕円 139"/>
        <xdr:cNvSpPr/>
      </xdr:nvSpPr>
      <xdr:spPr>
        <a:xfrm>
          <a:off x="3746500" y="9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110862</xdr:rowOff>
    </xdr:from>
    <xdr:ext cx="534377" cy="259045"/>
    <xdr:sp macro="" textlink="">
      <xdr:nvSpPr>
        <xdr:cNvPr id="141" name="テキスト ボックス 140"/>
        <xdr:cNvSpPr txBox="1"/>
      </xdr:nvSpPr>
      <xdr:spPr>
        <a:xfrm>
          <a:off x="3530111" y="90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57303</xdr:rowOff>
    </xdr:from>
    <xdr:to>
      <xdr:col>15</xdr:col>
      <xdr:colOff>101600</xdr:colOff>
      <xdr:row>54</xdr:row>
      <xdr:rowOff>158903</xdr:rowOff>
    </xdr:to>
    <xdr:sp macro="" textlink="">
      <xdr:nvSpPr>
        <xdr:cNvPr id="142" name="楕円 141"/>
        <xdr:cNvSpPr/>
      </xdr:nvSpPr>
      <xdr:spPr>
        <a:xfrm>
          <a:off x="2857500" y="9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3980</xdr:rowOff>
    </xdr:from>
    <xdr:ext cx="534377" cy="259045"/>
    <xdr:sp macro="" textlink="">
      <xdr:nvSpPr>
        <xdr:cNvPr id="143" name="テキスト ボックス 142"/>
        <xdr:cNvSpPr txBox="1"/>
      </xdr:nvSpPr>
      <xdr:spPr>
        <a:xfrm>
          <a:off x="2641111" y="9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29184</xdr:rowOff>
    </xdr:from>
    <xdr:to>
      <xdr:col>10</xdr:col>
      <xdr:colOff>165100</xdr:colOff>
      <xdr:row>54</xdr:row>
      <xdr:rowOff>130784</xdr:rowOff>
    </xdr:to>
    <xdr:sp macro="" textlink="">
      <xdr:nvSpPr>
        <xdr:cNvPr id="144" name="楕円 143"/>
        <xdr:cNvSpPr/>
      </xdr:nvSpPr>
      <xdr:spPr>
        <a:xfrm>
          <a:off x="19685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147311</xdr:rowOff>
    </xdr:from>
    <xdr:ext cx="534377" cy="259045"/>
    <xdr:sp macro="" textlink="">
      <xdr:nvSpPr>
        <xdr:cNvPr id="145" name="テキスト ボックス 144"/>
        <xdr:cNvSpPr txBox="1"/>
      </xdr:nvSpPr>
      <xdr:spPr>
        <a:xfrm>
          <a:off x="1752111" y="9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167360</xdr:rowOff>
    </xdr:from>
    <xdr:to>
      <xdr:col>6</xdr:col>
      <xdr:colOff>38100</xdr:colOff>
      <xdr:row>55</xdr:row>
      <xdr:rowOff>97510</xdr:rowOff>
    </xdr:to>
    <xdr:sp macro="" textlink="">
      <xdr:nvSpPr>
        <xdr:cNvPr id="146" name="楕円 145"/>
        <xdr:cNvSpPr/>
      </xdr:nvSpPr>
      <xdr:spPr>
        <a:xfrm>
          <a:off x="1079500" y="9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114037</xdr:rowOff>
    </xdr:from>
    <xdr:ext cx="534377" cy="259045"/>
    <xdr:sp macro="" textlink="">
      <xdr:nvSpPr>
        <xdr:cNvPr id="147" name="テキスト ボックス 146"/>
        <xdr:cNvSpPr txBox="1"/>
      </xdr:nvSpPr>
      <xdr:spPr>
        <a:xfrm>
          <a:off x="863111" y="9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152825</xdr:rowOff>
    </xdr:from>
    <xdr:to>
      <xdr:col>24</xdr:col>
      <xdr:colOff>63500</xdr:colOff>
      <xdr:row>77</xdr:row>
      <xdr:rowOff>162807</xdr:rowOff>
    </xdr:to>
    <xdr:cxnSp macro="">
      <xdr:nvCxnSpPr>
        <xdr:cNvPr id="176" name="直線コネクタ 175"/>
        <xdr:cNvCxnSpPr/>
      </xdr:nvCxnSpPr>
      <xdr:spPr>
        <a:xfrm flipV="1">
          <a:off x="3797300" y="13354475"/>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162807</xdr:rowOff>
    </xdr:from>
    <xdr:to>
      <xdr:col>19</xdr:col>
      <xdr:colOff>177800</xdr:colOff>
      <xdr:row>78</xdr:row>
      <xdr:rowOff>34486</xdr:rowOff>
    </xdr:to>
    <xdr:cxnSp macro="">
      <xdr:nvCxnSpPr>
        <xdr:cNvPr id="179" name="直線コネクタ 178"/>
        <xdr:cNvCxnSpPr/>
      </xdr:nvCxnSpPr>
      <xdr:spPr>
        <a:xfrm flipV="1">
          <a:off x="2908300" y="1336445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34486</xdr:rowOff>
    </xdr:from>
    <xdr:to>
      <xdr:col>15</xdr:col>
      <xdr:colOff>50800</xdr:colOff>
      <xdr:row>78</xdr:row>
      <xdr:rowOff>58738</xdr:rowOff>
    </xdr:to>
    <xdr:cxnSp macro="">
      <xdr:nvCxnSpPr>
        <xdr:cNvPr id="182" name="直線コネクタ 181"/>
        <xdr:cNvCxnSpPr/>
      </xdr:nvCxnSpPr>
      <xdr:spPr>
        <a:xfrm flipV="1">
          <a:off x="2019300" y="13407586"/>
          <a:ext cx="8890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58738</xdr:rowOff>
    </xdr:from>
    <xdr:to>
      <xdr:col>10</xdr:col>
      <xdr:colOff>114300</xdr:colOff>
      <xdr:row>78</xdr:row>
      <xdr:rowOff>75749</xdr:rowOff>
    </xdr:to>
    <xdr:cxnSp macro="">
      <xdr:nvCxnSpPr>
        <xdr:cNvPr id="185" name="直線コネクタ 184"/>
        <xdr:cNvCxnSpPr/>
      </xdr:nvCxnSpPr>
      <xdr:spPr>
        <a:xfrm flipV="1">
          <a:off x="1130300" y="1343183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124953</xdr:rowOff>
    </xdr:from>
    <xdr:ext cx="469744" cy="259045"/>
    <xdr:sp macro="" textlink="">
      <xdr:nvSpPr>
        <xdr:cNvPr id="187" name="テキスト ボックス 186"/>
        <xdr:cNvSpPr txBox="1"/>
      </xdr:nvSpPr>
      <xdr:spPr>
        <a:xfrm>
          <a:off x="1784428" y="134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139755</xdr:rowOff>
    </xdr:from>
    <xdr:ext cx="469744" cy="259045"/>
    <xdr:sp macro="" textlink="">
      <xdr:nvSpPr>
        <xdr:cNvPr id="189" name="テキスト ボックス 188"/>
        <xdr:cNvSpPr txBox="1"/>
      </xdr:nvSpPr>
      <xdr:spPr>
        <a:xfrm>
          <a:off x="895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102025</xdr:rowOff>
    </xdr:from>
    <xdr:to>
      <xdr:col>24</xdr:col>
      <xdr:colOff>114300</xdr:colOff>
      <xdr:row>78</xdr:row>
      <xdr:rowOff>32175</xdr:rowOff>
    </xdr:to>
    <xdr:sp macro="" textlink="">
      <xdr:nvSpPr>
        <xdr:cNvPr id="195" name="楕円 194"/>
        <xdr:cNvSpPr/>
      </xdr:nvSpPr>
      <xdr:spPr>
        <a:xfrm>
          <a:off x="4584700" y="133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124902</xdr:rowOff>
    </xdr:from>
    <xdr:ext cx="534377" cy="259045"/>
    <xdr:sp macro="" textlink="">
      <xdr:nvSpPr>
        <xdr:cNvPr id="196" name="維持補修費該当値テキスト"/>
        <xdr:cNvSpPr txBox="1"/>
      </xdr:nvSpPr>
      <xdr:spPr>
        <a:xfrm>
          <a:off x="4686300" y="131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112007</xdr:rowOff>
    </xdr:from>
    <xdr:to>
      <xdr:col>20</xdr:col>
      <xdr:colOff>38100</xdr:colOff>
      <xdr:row>78</xdr:row>
      <xdr:rowOff>42157</xdr:rowOff>
    </xdr:to>
    <xdr:sp macro="" textlink="">
      <xdr:nvSpPr>
        <xdr:cNvPr id="197" name="楕円 196"/>
        <xdr:cNvSpPr/>
      </xdr:nvSpPr>
      <xdr:spPr>
        <a:xfrm>
          <a:off x="3746500" y="13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58684</xdr:rowOff>
    </xdr:from>
    <xdr:ext cx="534377" cy="259045"/>
    <xdr:sp macro="" textlink="">
      <xdr:nvSpPr>
        <xdr:cNvPr id="198" name="テキスト ボックス 197"/>
        <xdr:cNvSpPr txBox="1"/>
      </xdr:nvSpPr>
      <xdr:spPr>
        <a:xfrm>
          <a:off x="3530111" y="13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155136</xdr:rowOff>
    </xdr:from>
    <xdr:to>
      <xdr:col>15</xdr:col>
      <xdr:colOff>101600</xdr:colOff>
      <xdr:row>78</xdr:row>
      <xdr:rowOff>85286</xdr:rowOff>
    </xdr:to>
    <xdr:sp macro="" textlink="">
      <xdr:nvSpPr>
        <xdr:cNvPr id="199" name="楕円 198"/>
        <xdr:cNvSpPr/>
      </xdr:nvSpPr>
      <xdr:spPr>
        <a:xfrm>
          <a:off x="2857500" y="13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101813</xdr:rowOff>
    </xdr:from>
    <xdr:ext cx="469744" cy="259045"/>
    <xdr:sp macro="" textlink="">
      <xdr:nvSpPr>
        <xdr:cNvPr id="200" name="テキスト ボックス 199"/>
        <xdr:cNvSpPr txBox="1"/>
      </xdr:nvSpPr>
      <xdr:spPr>
        <a:xfrm>
          <a:off x="2673428" y="13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7938</xdr:rowOff>
    </xdr:from>
    <xdr:to>
      <xdr:col>10</xdr:col>
      <xdr:colOff>165100</xdr:colOff>
      <xdr:row>78</xdr:row>
      <xdr:rowOff>109538</xdr:rowOff>
    </xdr:to>
    <xdr:sp macro="" textlink="">
      <xdr:nvSpPr>
        <xdr:cNvPr id="201" name="楕円 200"/>
        <xdr:cNvSpPr/>
      </xdr:nvSpPr>
      <xdr:spPr>
        <a:xfrm>
          <a:off x="1968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126065</xdr:rowOff>
    </xdr:from>
    <xdr:ext cx="469744" cy="259045"/>
    <xdr:sp macro="" textlink="">
      <xdr:nvSpPr>
        <xdr:cNvPr id="202" name="テキスト ボックス 201"/>
        <xdr:cNvSpPr txBox="1"/>
      </xdr:nvSpPr>
      <xdr:spPr>
        <a:xfrm>
          <a:off x="1784428" y="131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24949</xdr:rowOff>
    </xdr:from>
    <xdr:to>
      <xdr:col>6</xdr:col>
      <xdr:colOff>38100</xdr:colOff>
      <xdr:row>78</xdr:row>
      <xdr:rowOff>126549</xdr:rowOff>
    </xdr:to>
    <xdr:sp macro="" textlink="">
      <xdr:nvSpPr>
        <xdr:cNvPr id="203" name="楕円 202"/>
        <xdr:cNvSpPr/>
      </xdr:nvSpPr>
      <xdr:spPr>
        <a:xfrm>
          <a:off x="1079500" y="133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143076</xdr:rowOff>
    </xdr:from>
    <xdr:ext cx="469744" cy="259045"/>
    <xdr:sp macro="" textlink="">
      <xdr:nvSpPr>
        <xdr:cNvPr id="204" name="テキスト ボックス 203"/>
        <xdr:cNvSpPr txBox="1"/>
      </xdr:nvSpPr>
      <xdr:spPr>
        <a:xfrm>
          <a:off x="895428" y="131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51436</xdr:rowOff>
    </xdr:from>
    <xdr:to>
      <xdr:col>24</xdr:col>
      <xdr:colOff>63500</xdr:colOff>
      <xdr:row>98</xdr:row>
      <xdr:rowOff>57378</xdr:rowOff>
    </xdr:to>
    <xdr:cxnSp macro="">
      <xdr:nvCxnSpPr>
        <xdr:cNvPr id="234" name="直線コネクタ 233"/>
        <xdr:cNvCxnSpPr/>
      </xdr:nvCxnSpPr>
      <xdr:spPr>
        <a:xfrm flipV="1">
          <a:off x="3797300" y="16853536"/>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44081</xdr:rowOff>
    </xdr:from>
    <xdr:to>
      <xdr:col>19</xdr:col>
      <xdr:colOff>177800</xdr:colOff>
      <xdr:row>98</xdr:row>
      <xdr:rowOff>57378</xdr:rowOff>
    </xdr:to>
    <xdr:cxnSp macro="">
      <xdr:nvCxnSpPr>
        <xdr:cNvPr id="237" name="直線コネクタ 236"/>
        <xdr:cNvCxnSpPr/>
      </xdr:nvCxnSpPr>
      <xdr:spPr>
        <a:xfrm>
          <a:off x="2908300" y="1684618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44081</xdr:rowOff>
    </xdr:from>
    <xdr:to>
      <xdr:col>15</xdr:col>
      <xdr:colOff>50800</xdr:colOff>
      <xdr:row>98</xdr:row>
      <xdr:rowOff>110477</xdr:rowOff>
    </xdr:to>
    <xdr:cxnSp macro="">
      <xdr:nvCxnSpPr>
        <xdr:cNvPr id="240" name="直線コネクタ 239"/>
        <xdr:cNvCxnSpPr/>
      </xdr:nvCxnSpPr>
      <xdr:spPr>
        <a:xfrm flipV="1">
          <a:off x="2019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110477</xdr:rowOff>
    </xdr:from>
    <xdr:to>
      <xdr:col>10</xdr:col>
      <xdr:colOff>114300</xdr:colOff>
      <xdr:row>98</xdr:row>
      <xdr:rowOff>161798</xdr:rowOff>
    </xdr:to>
    <xdr:cxnSp macro="">
      <xdr:nvCxnSpPr>
        <xdr:cNvPr id="243" name="直線コネクタ 242"/>
        <xdr:cNvCxnSpPr/>
      </xdr:nvCxnSpPr>
      <xdr:spPr>
        <a:xfrm flipV="1">
          <a:off x="1130300" y="16912577"/>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636</xdr:rowOff>
    </xdr:from>
    <xdr:to>
      <xdr:col>24</xdr:col>
      <xdr:colOff>114300</xdr:colOff>
      <xdr:row>98</xdr:row>
      <xdr:rowOff>102236</xdr:rowOff>
    </xdr:to>
    <xdr:sp macro="" textlink="">
      <xdr:nvSpPr>
        <xdr:cNvPr id="253" name="楕円 252"/>
        <xdr:cNvSpPr/>
      </xdr:nvSpPr>
      <xdr:spPr>
        <a:xfrm>
          <a:off x="45847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150513</xdr:rowOff>
    </xdr:from>
    <xdr:ext cx="534377" cy="259045"/>
    <xdr:sp macro="" textlink="">
      <xdr:nvSpPr>
        <xdr:cNvPr id="254" name="扶助費該当値テキスト"/>
        <xdr:cNvSpPr txBox="1"/>
      </xdr:nvSpPr>
      <xdr:spPr>
        <a:xfrm>
          <a:off x="4686300" y="167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6578</xdr:rowOff>
    </xdr:from>
    <xdr:to>
      <xdr:col>20</xdr:col>
      <xdr:colOff>38100</xdr:colOff>
      <xdr:row>98</xdr:row>
      <xdr:rowOff>108178</xdr:rowOff>
    </xdr:to>
    <xdr:sp macro="" textlink="">
      <xdr:nvSpPr>
        <xdr:cNvPr id="255" name="楕円 254"/>
        <xdr:cNvSpPr/>
      </xdr:nvSpPr>
      <xdr:spPr>
        <a:xfrm>
          <a:off x="3746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99305</xdr:rowOff>
    </xdr:from>
    <xdr:ext cx="534377" cy="259045"/>
    <xdr:sp macro="" textlink="">
      <xdr:nvSpPr>
        <xdr:cNvPr id="256" name="テキスト ボックス 255"/>
        <xdr:cNvSpPr txBox="1"/>
      </xdr:nvSpPr>
      <xdr:spPr>
        <a:xfrm>
          <a:off x="3530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164731</xdr:rowOff>
    </xdr:from>
    <xdr:to>
      <xdr:col>15</xdr:col>
      <xdr:colOff>101600</xdr:colOff>
      <xdr:row>98</xdr:row>
      <xdr:rowOff>94881</xdr:rowOff>
    </xdr:to>
    <xdr:sp macro="" textlink="">
      <xdr:nvSpPr>
        <xdr:cNvPr id="257" name="楕円 256"/>
        <xdr:cNvSpPr/>
      </xdr:nvSpPr>
      <xdr:spPr>
        <a:xfrm>
          <a:off x="2857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86008</xdr:rowOff>
    </xdr:from>
    <xdr:ext cx="534377" cy="259045"/>
    <xdr:sp macro="" textlink="">
      <xdr:nvSpPr>
        <xdr:cNvPr id="258" name="テキスト ボックス 257"/>
        <xdr:cNvSpPr txBox="1"/>
      </xdr:nvSpPr>
      <xdr:spPr>
        <a:xfrm>
          <a:off x="2641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59677</xdr:rowOff>
    </xdr:from>
    <xdr:to>
      <xdr:col>10</xdr:col>
      <xdr:colOff>165100</xdr:colOff>
      <xdr:row>98</xdr:row>
      <xdr:rowOff>161277</xdr:rowOff>
    </xdr:to>
    <xdr:sp macro="" textlink="">
      <xdr:nvSpPr>
        <xdr:cNvPr id="259" name="楕円 258"/>
        <xdr:cNvSpPr/>
      </xdr:nvSpPr>
      <xdr:spPr>
        <a:xfrm>
          <a:off x="1968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152404</xdr:rowOff>
    </xdr:from>
    <xdr:ext cx="534377" cy="259045"/>
    <xdr:sp macro="" textlink="">
      <xdr:nvSpPr>
        <xdr:cNvPr id="260" name="テキスト ボックス 259"/>
        <xdr:cNvSpPr txBox="1"/>
      </xdr:nvSpPr>
      <xdr:spPr>
        <a:xfrm>
          <a:off x="1752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110998</xdr:rowOff>
    </xdr:from>
    <xdr:to>
      <xdr:col>6</xdr:col>
      <xdr:colOff>38100</xdr:colOff>
      <xdr:row>99</xdr:row>
      <xdr:rowOff>41148</xdr:rowOff>
    </xdr:to>
    <xdr:sp macro="" textlink="">
      <xdr:nvSpPr>
        <xdr:cNvPr id="261" name="楕円 260"/>
        <xdr:cNvSpPr/>
      </xdr:nvSpPr>
      <xdr:spPr>
        <a:xfrm>
          <a:off x="1079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32275</xdr:rowOff>
    </xdr:from>
    <xdr:ext cx="534377" cy="259045"/>
    <xdr:sp macro="" textlink="">
      <xdr:nvSpPr>
        <xdr:cNvPr id="262" name="テキスト ボックス 261"/>
        <xdr:cNvSpPr txBox="1"/>
      </xdr:nvSpPr>
      <xdr:spPr>
        <a:xfrm>
          <a:off x="8631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76942</xdr:rowOff>
    </xdr:from>
    <xdr:to>
      <xdr:col>55</xdr:col>
      <xdr:colOff>0</xdr:colOff>
      <xdr:row>36</xdr:row>
      <xdr:rowOff>141727</xdr:rowOff>
    </xdr:to>
    <xdr:cxnSp macro="">
      <xdr:nvCxnSpPr>
        <xdr:cNvPr id="291" name="直線コネクタ 290"/>
        <xdr:cNvCxnSpPr/>
      </xdr:nvCxnSpPr>
      <xdr:spPr>
        <a:xfrm flipV="1">
          <a:off x="9639300" y="6077692"/>
          <a:ext cx="838200" cy="2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78489</xdr:rowOff>
    </xdr:from>
    <xdr:to>
      <xdr:col>50</xdr:col>
      <xdr:colOff>114300</xdr:colOff>
      <xdr:row>36</xdr:row>
      <xdr:rowOff>141727</xdr:rowOff>
    </xdr:to>
    <xdr:cxnSp macro="">
      <xdr:nvCxnSpPr>
        <xdr:cNvPr id="294" name="直線コネクタ 293"/>
        <xdr:cNvCxnSpPr/>
      </xdr:nvCxnSpPr>
      <xdr:spPr>
        <a:xfrm>
          <a:off x="8750300" y="6250689"/>
          <a:ext cx="8890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78489</xdr:rowOff>
    </xdr:from>
    <xdr:to>
      <xdr:col>45</xdr:col>
      <xdr:colOff>177800</xdr:colOff>
      <xdr:row>37</xdr:row>
      <xdr:rowOff>5885</xdr:rowOff>
    </xdr:to>
    <xdr:cxnSp macro="">
      <xdr:nvCxnSpPr>
        <xdr:cNvPr id="297" name="直線コネクタ 296"/>
        <xdr:cNvCxnSpPr/>
      </xdr:nvCxnSpPr>
      <xdr:spPr>
        <a:xfrm flipV="1">
          <a:off x="7861300" y="6250689"/>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5885</xdr:rowOff>
    </xdr:from>
    <xdr:to>
      <xdr:col>41</xdr:col>
      <xdr:colOff>50800</xdr:colOff>
      <xdr:row>37</xdr:row>
      <xdr:rowOff>26368</xdr:rowOff>
    </xdr:to>
    <xdr:cxnSp macro="">
      <xdr:nvCxnSpPr>
        <xdr:cNvPr id="300" name="直線コネクタ 299"/>
        <xdr:cNvCxnSpPr/>
      </xdr:nvCxnSpPr>
      <xdr:spPr>
        <a:xfrm flipV="1">
          <a:off x="6972300" y="634953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26142</xdr:rowOff>
    </xdr:from>
    <xdr:to>
      <xdr:col>55</xdr:col>
      <xdr:colOff>50800</xdr:colOff>
      <xdr:row>35</xdr:row>
      <xdr:rowOff>127742</xdr:rowOff>
    </xdr:to>
    <xdr:sp macro="" textlink="">
      <xdr:nvSpPr>
        <xdr:cNvPr id="310" name="楕円 309"/>
        <xdr:cNvSpPr/>
      </xdr:nvSpPr>
      <xdr:spPr>
        <a:xfrm>
          <a:off x="10426700" y="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49019</xdr:rowOff>
    </xdr:from>
    <xdr:ext cx="534377" cy="259045"/>
    <xdr:sp macro="" textlink="">
      <xdr:nvSpPr>
        <xdr:cNvPr id="311" name="補助費等該当値テキスト"/>
        <xdr:cNvSpPr txBox="1"/>
      </xdr:nvSpPr>
      <xdr:spPr>
        <a:xfrm>
          <a:off x="10528300" y="58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90927</xdr:rowOff>
    </xdr:from>
    <xdr:to>
      <xdr:col>50</xdr:col>
      <xdr:colOff>165100</xdr:colOff>
      <xdr:row>37</xdr:row>
      <xdr:rowOff>21077</xdr:rowOff>
    </xdr:to>
    <xdr:sp macro="" textlink="">
      <xdr:nvSpPr>
        <xdr:cNvPr id="312" name="楕円 311"/>
        <xdr:cNvSpPr/>
      </xdr:nvSpPr>
      <xdr:spPr>
        <a:xfrm>
          <a:off x="9588500" y="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12204</xdr:rowOff>
    </xdr:from>
    <xdr:ext cx="534377" cy="259045"/>
    <xdr:sp macro="" textlink="">
      <xdr:nvSpPr>
        <xdr:cNvPr id="313" name="テキスト ボックス 312"/>
        <xdr:cNvSpPr txBox="1"/>
      </xdr:nvSpPr>
      <xdr:spPr>
        <a:xfrm>
          <a:off x="9372111" y="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27689</xdr:rowOff>
    </xdr:from>
    <xdr:to>
      <xdr:col>46</xdr:col>
      <xdr:colOff>38100</xdr:colOff>
      <xdr:row>36</xdr:row>
      <xdr:rowOff>129289</xdr:rowOff>
    </xdr:to>
    <xdr:sp macro="" textlink="">
      <xdr:nvSpPr>
        <xdr:cNvPr id="314" name="楕円 313"/>
        <xdr:cNvSpPr/>
      </xdr:nvSpPr>
      <xdr:spPr>
        <a:xfrm>
          <a:off x="8699500" y="61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120416</xdr:rowOff>
    </xdr:from>
    <xdr:ext cx="534377" cy="259045"/>
    <xdr:sp macro="" textlink="">
      <xdr:nvSpPr>
        <xdr:cNvPr id="315" name="テキスト ボックス 314"/>
        <xdr:cNvSpPr txBox="1"/>
      </xdr:nvSpPr>
      <xdr:spPr>
        <a:xfrm>
          <a:off x="8483111" y="6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126535</xdr:rowOff>
    </xdr:from>
    <xdr:to>
      <xdr:col>41</xdr:col>
      <xdr:colOff>101600</xdr:colOff>
      <xdr:row>37</xdr:row>
      <xdr:rowOff>56685</xdr:rowOff>
    </xdr:to>
    <xdr:sp macro="" textlink="">
      <xdr:nvSpPr>
        <xdr:cNvPr id="316" name="楕円 315"/>
        <xdr:cNvSpPr/>
      </xdr:nvSpPr>
      <xdr:spPr>
        <a:xfrm>
          <a:off x="7810500" y="62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47812</xdr:rowOff>
    </xdr:from>
    <xdr:ext cx="534377" cy="259045"/>
    <xdr:sp macro="" textlink="">
      <xdr:nvSpPr>
        <xdr:cNvPr id="317" name="テキスト ボックス 316"/>
        <xdr:cNvSpPr txBox="1"/>
      </xdr:nvSpPr>
      <xdr:spPr>
        <a:xfrm>
          <a:off x="7594111" y="63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147018</xdr:rowOff>
    </xdr:from>
    <xdr:to>
      <xdr:col>36</xdr:col>
      <xdr:colOff>165100</xdr:colOff>
      <xdr:row>37</xdr:row>
      <xdr:rowOff>77168</xdr:rowOff>
    </xdr:to>
    <xdr:sp macro="" textlink="">
      <xdr:nvSpPr>
        <xdr:cNvPr id="318" name="楕円 317"/>
        <xdr:cNvSpPr/>
      </xdr:nvSpPr>
      <xdr:spPr>
        <a:xfrm>
          <a:off x="6921500" y="63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68295</xdr:rowOff>
    </xdr:from>
    <xdr:ext cx="534377" cy="259045"/>
    <xdr:sp macro="" textlink="">
      <xdr:nvSpPr>
        <xdr:cNvPr id="319" name="テキスト ボックス 318"/>
        <xdr:cNvSpPr txBox="1"/>
      </xdr:nvSpPr>
      <xdr:spPr>
        <a:xfrm>
          <a:off x="6705111" y="64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58227</xdr:rowOff>
    </xdr:from>
    <xdr:to>
      <xdr:col>55</xdr:col>
      <xdr:colOff>0</xdr:colOff>
      <xdr:row>55</xdr:row>
      <xdr:rowOff>84465</xdr:rowOff>
    </xdr:to>
    <xdr:cxnSp macro="">
      <xdr:nvCxnSpPr>
        <xdr:cNvPr id="346" name="直線コネクタ 345"/>
        <xdr:cNvCxnSpPr/>
      </xdr:nvCxnSpPr>
      <xdr:spPr>
        <a:xfrm>
          <a:off x="9639300" y="9487977"/>
          <a:ext cx="8382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17390</xdr:rowOff>
    </xdr:from>
    <xdr:to>
      <xdr:col>50</xdr:col>
      <xdr:colOff>114300</xdr:colOff>
      <xdr:row>55</xdr:row>
      <xdr:rowOff>58227</xdr:rowOff>
    </xdr:to>
    <xdr:cxnSp macro="">
      <xdr:nvCxnSpPr>
        <xdr:cNvPr id="349" name="直線コネクタ 348"/>
        <xdr:cNvCxnSpPr/>
      </xdr:nvCxnSpPr>
      <xdr:spPr>
        <a:xfrm>
          <a:off x="8750300" y="9447140"/>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17390</xdr:rowOff>
    </xdr:from>
    <xdr:to>
      <xdr:col>45</xdr:col>
      <xdr:colOff>177800</xdr:colOff>
      <xdr:row>55</xdr:row>
      <xdr:rowOff>155628</xdr:rowOff>
    </xdr:to>
    <xdr:cxnSp macro="">
      <xdr:nvCxnSpPr>
        <xdr:cNvPr id="352" name="直線コネクタ 351"/>
        <xdr:cNvCxnSpPr/>
      </xdr:nvCxnSpPr>
      <xdr:spPr>
        <a:xfrm flipV="1">
          <a:off x="7861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155628</xdr:rowOff>
    </xdr:from>
    <xdr:to>
      <xdr:col>41</xdr:col>
      <xdr:colOff>50800</xdr:colOff>
      <xdr:row>56</xdr:row>
      <xdr:rowOff>6476</xdr:rowOff>
    </xdr:to>
    <xdr:cxnSp macro="">
      <xdr:nvCxnSpPr>
        <xdr:cNvPr id="355" name="直線コネクタ 354"/>
        <xdr:cNvCxnSpPr/>
      </xdr:nvCxnSpPr>
      <xdr:spPr>
        <a:xfrm flipV="1">
          <a:off x="6972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33665</xdr:rowOff>
    </xdr:from>
    <xdr:to>
      <xdr:col>55</xdr:col>
      <xdr:colOff>50800</xdr:colOff>
      <xdr:row>55</xdr:row>
      <xdr:rowOff>135265</xdr:rowOff>
    </xdr:to>
    <xdr:sp macro="" textlink="">
      <xdr:nvSpPr>
        <xdr:cNvPr id="365" name="楕円 364"/>
        <xdr:cNvSpPr/>
      </xdr:nvSpPr>
      <xdr:spPr>
        <a:xfrm>
          <a:off x="104267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56542</xdr:rowOff>
    </xdr:from>
    <xdr:ext cx="599010" cy="259045"/>
    <xdr:sp macro="" textlink="">
      <xdr:nvSpPr>
        <xdr:cNvPr id="366" name="普通建設事業費該当値テキスト"/>
        <xdr:cNvSpPr txBox="1"/>
      </xdr:nvSpPr>
      <xdr:spPr>
        <a:xfrm>
          <a:off x="10528300" y="931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7427</xdr:rowOff>
    </xdr:from>
    <xdr:to>
      <xdr:col>50</xdr:col>
      <xdr:colOff>165100</xdr:colOff>
      <xdr:row>55</xdr:row>
      <xdr:rowOff>109027</xdr:rowOff>
    </xdr:to>
    <xdr:sp macro="" textlink="">
      <xdr:nvSpPr>
        <xdr:cNvPr id="367" name="楕円 366"/>
        <xdr:cNvSpPr/>
      </xdr:nvSpPr>
      <xdr:spPr>
        <a:xfrm>
          <a:off x="9588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125554</xdr:rowOff>
    </xdr:from>
    <xdr:ext cx="599010" cy="259045"/>
    <xdr:sp macro="" textlink="">
      <xdr:nvSpPr>
        <xdr:cNvPr id="368" name="テキスト ボックス 367"/>
        <xdr:cNvSpPr txBox="1"/>
      </xdr:nvSpPr>
      <xdr:spPr>
        <a:xfrm>
          <a:off x="9339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138040</xdr:rowOff>
    </xdr:from>
    <xdr:to>
      <xdr:col>46</xdr:col>
      <xdr:colOff>38100</xdr:colOff>
      <xdr:row>55</xdr:row>
      <xdr:rowOff>68190</xdr:rowOff>
    </xdr:to>
    <xdr:sp macro="" textlink="">
      <xdr:nvSpPr>
        <xdr:cNvPr id="369" name="楕円 368"/>
        <xdr:cNvSpPr/>
      </xdr:nvSpPr>
      <xdr:spPr>
        <a:xfrm>
          <a:off x="8699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84717</xdr:rowOff>
    </xdr:from>
    <xdr:ext cx="599010" cy="259045"/>
    <xdr:sp macro="" textlink="">
      <xdr:nvSpPr>
        <xdr:cNvPr id="370" name="テキスト ボックス 369"/>
        <xdr:cNvSpPr txBox="1"/>
      </xdr:nvSpPr>
      <xdr:spPr>
        <a:xfrm>
          <a:off x="8450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104828</xdr:rowOff>
    </xdr:from>
    <xdr:to>
      <xdr:col>41</xdr:col>
      <xdr:colOff>101600</xdr:colOff>
      <xdr:row>56</xdr:row>
      <xdr:rowOff>34978</xdr:rowOff>
    </xdr:to>
    <xdr:sp macro="" textlink="">
      <xdr:nvSpPr>
        <xdr:cNvPr id="371" name="楕円 370"/>
        <xdr:cNvSpPr/>
      </xdr:nvSpPr>
      <xdr:spPr>
        <a:xfrm>
          <a:off x="7810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51505</xdr:rowOff>
    </xdr:from>
    <xdr:ext cx="599010" cy="259045"/>
    <xdr:sp macro="" textlink="">
      <xdr:nvSpPr>
        <xdr:cNvPr id="372" name="テキスト ボックス 371"/>
        <xdr:cNvSpPr txBox="1"/>
      </xdr:nvSpPr>
      <xdr:spPr>
        <a:xfrm>
          <a:off x="7561795"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127126</xdr:rowOff>
    </xdr:from>
    <xdr:to>
      <xdr:col>36</xdr:col>
      <xdr:colOff>165100</xdr:colOff>
      <xdr:row>56</xdr:row>
      <xdr:rowOff>57276</xdr:rowOff>
    </xdr:to>
    <xdr:sp macro="" textlink="">
      <xdr:nvSpPr>
        <xdr:cNvPr id="373" name="楕円 372"/>
        <xdr:cNvSpPr/>
      </xdr:nvSpPr>
      <xdr:spPr>
        <a:xfrm>
          <a:off x="6921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73803</xdr:rowOff>
    </xdr:from>
    <xdr:ext cx="599010" cy="259045"/>
    <xdr:sp macro="" textlink="">
      <xdr:nvSpPr>
        <xdr:cNvPr id="374" name="テキスト ボックス 373"/>
        <xdr:cNvSpPr txBox="1"/>
      </xdr:nvSpPr>
      <xdr:spPr>
        <a:xfrm>
          <a:off x="6672795"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73678</xdr:rowOff>
    </xdr:from>
    <xdr:to>
      <xdr:col>55</xdr:col>
      <xdr:colOff>0</xdr:colOff>
      <xdr:row>75</xdr:row>
      <xdr:rowOff>112595</xdr:rowOff>
    </xdr:to>
    <xdr:cxnSp macro="">
      <xdr:nvCxnSpPr>
        <xdr:cNvPr id="405" name="直線コネクタ 404"/>
        <xdr:cNvCxnSpPr/>
      </xdr:nvCxnSpPr>
      <xdr:spPr>
        <a:xfrm>
          <a:off x="9639300" y="12760978"/>
          <a:ext cx="838200" cy="2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73678</xdr:rowOff>
    </xdr:from>
    <xdr:to>
      <xdr:col>50</xdr:col>
      <xdr:colOff>114300</xdr:colOff>
      <xdr:row>75</xdr:row>
      <xdr:rowOff>37537</xdr:rowOff>
    </xdr:to>
    <xdr:cxnSp macro="">
      <xdr:nvCxnSpPr>
        <xdr:cNvPr id="408" name="直線コネクタ 407"/>
        <xdr:cNvCxnSpPr/>
      </xdr:nvCxnSpPr>
      <xdr:spPr>
        <a:xfrm flipV="1">
          <a:off x="8750300" y="12760978"/>
          <a:ext cx="889000" cy="1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37537</xdr:rowOff>
    </xdr:from>
    <xdr:to>
      <xdr:col>45</xdr:col>
      <xdr:colOff>177800</xdr:colOff>
      <xdr:row>76</xdr:row>
      <xdr:rowOff>100871</xdr:rowOff>
    </xdr:to>
    <xdr:cxnSp macro="">
      <xdr:nvCxnSpPr>
        <xdr:cNvPr id="411" name="直線コネクタ 410"/>
        <xdr:cNvCxnSpPr/>
      </xdr:nvCxnSpPr>
      <xdr:spPr>
        <a:xfrm flipV="1">
          <a:off x="7861300" y="12896287"/>
          <a:ext cx="889000" cy="2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61795</xdr:rowOff>
    </xdr:from>
    <xdr:to>
      <xdr:col>55</xdr:col>
      <xdr:colOff>50800</xdr:colOff>
      <xdr:row>75</xdr:row>
      <xdr:rowOff>163395</xdr:rowOff>
    </xdr:to>
    <xdr:sp macro="" textlink="">
      <xdr:nvSpPr>
        <xdr:cNvPr id="421" name="楕円 420"/>
        <xdr:cNvSpPr/>
      </xdr:nvSpPr>
      <xdr:spPr>
        <a:xfrm>
          <a:off x="104267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84672</xdr:rowOff>
    </xdr:from>
    <xdr:ext cx="534377" cy="259045"/>
    <xdr:sp macro="" textlink="">
      <xdr:nvSpPr>
        <xdr:cNvPr id="422" name="普通建設事業費 （ うち新規整備　）該当値テキスト"/>
        <xdr:cNvSpPr txBox="1"/>
      </xdr:nvSpPr>
      <xdr:spPr>
        <a:xfrm>
          <a:off x="10528300" y="127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22878</xdr:rowOff>
    </xdr:from>
    <xdr:to>
      <xdr:col>50</xdr:col>
      <xdr:colOff>165100</xdr:colOff>
      <xdr:row>74</xdr:row>
      <xdr:rowOff>124478</xdr:rowOff>
    </xdr:to>
    <xdr:sp macro="" textlink="">
      <xdr:nvSpPr>
        <xdr:cNvPr id="423" name="楕円 422"/>
        <xdr:cNvSpPr/>
      </xdr:nvSpPr>
      <xdr:spPr>
        <a:xfrm>
          <a:off x="9588500" y="127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141005</xdr:rowOff>
    </xdr:from>
    <xdr:ext cx="534377" cy="259045"/>
    <xdr:sp macro="" textlink="">
      <xdr:nvSpPr>
        <xdr:cNvPr id="424" name="テキスト ボックス 423"/>
        <xdr:cNvSpPr txBox="1"/>
      </xdr:nvSpPr>
      <xdr:spPr>
        <a:xfrm>
          <a:off x="9372111" y="124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158187</xdr:rowOff>
    </xdr:from>
    <xdr:to>
      <xdr:col>46</xdr:col>
      <xdr:colOff>38100</xdr:colOff>
      <xdr:row>75</xdr:row>
      <xdr:rowOff>88337</xdr:rowOff>
    </xdr:to>
    <xdr:sp macro="" textlink="">
      <xdr:nvSpPr>
        <xdr:cNvPr id="425" name="楕円 424"/>
        <xdr:cNvSpPr/>
      </xdr:nvSpPr>
      <xdr:spPr>
        <a:xfrm>
          <a:off x="8699500" y="128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104864</xdr:rowOff>
    </xdr:from>
    <xdr:ext cx="534377" cy="259045"/>
    <xdr:sp macro="" textlink="">
      <xdr:nvSpPr>
        <xdr:cNvPr id="426" name="テキスト ボックス 425"/>
        <xdr:cNvSpPr txBox="1"/>
      </xdr:nvSpPr>
      <xdr:spPr>
        <a:xfrm>
          <a:off x="8483111" y="126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50071</xdr:rowOff>
    </xdr:from>
    <xdr:to>
      <xdr:col>41</xdr:col>
      <xdr:colOff>101600</xdr:colOff>
      <xdr:row>76</xdr:row>
      <xdr:rowOff>151671</xdr:rowOff>
    </xdr:to>
    <xdr:sp macro="" textlink="">
      <xdr:nvSpPr>
        <xdr:cNvPr id="427" name="楕円 426"/>
        <xdr:cNvSpPr/>
      </xdr:nvSpPr>
      <xdr:spPr>
        <a:xfrm>
          <a:off x="7810500" y="130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168198</xdr:rowOff>
    </xdr:from>
    <xdr:ext cx="534377" cy="259045"/>
    <xdr:sp macro="" textlink="">
      <xdr:nvSpPr>
        <xdr:cNvPr id="428" name="テキスト ボックス 427"/>
        <xdr:cNvSpPr txBox="1"/>
      </xdr:nvSpPr>
      <xdr:spPr>
        <a:xfrm>
          <a:off x="7594111" y="12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146086</xdr:rowOff>
    </xdr:from>
    <xdr:to>
      <xdr:col>55</xdr:col>
      <xdr:colOff>0</xdr:colOff>
      <xdr:row>97</xdr:row>
      <xdr:rowOff>88943</xdr:rowOff>
    </xdr:to>
    <xdr:cxnSp macro="">
      <xdr:nvCxnSpPr>
        <xdr:cNvPr id="457" name="直線コネクタ 456"/>
        <xdr:cNvCxnSpPr/>
      </xdr:nvCxnSpPr>
      <xdr:spPr>
        <a:xfrm flipV="1">
          <a:off x="9639300" y="16605286"/>
          <a:ext cx="838200" cy="1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95786</xdr:rowOff>
    </xdr:from>
    <xdr:to>
      <xdr:col>50</xdr:col>
      <xdr:colOff>114300</xdr:colOff>
      <xdr:row>97</xdr:row>
      <xdr:rowOff>88943</xdr:rowOff>
    </xdr:to>
    <xdr:cxnSp macro="">
      <xdr:nvCxnSpPr>
        <xdr:cNvPr id="460" name="直線コネクタ 459"/>
        <xdr:cNvCxnSpPr/>
      </xdr:nvCxnSpPr>
      <xdr:spPr>
        <a:xfrm>
          <a:off x="8750300" y="16554986"/>
          <a:ext cx="889000" cy="1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95786</xdr:rowOff>
    </xdr:from>
    <xdr:to>
      <xdr:col>45</xdr:col>
      <xdr:colOff>177800</xdr:colOff>
      <xdr:row>96</xdr:row>
      <xdr:rowOff>145772</xdr:rowOff>
    </xdr:to>
    <xdr:cxnSp macro="">
      <xdr:nvCxnSpPr>
        <xdr:cNvPr id="463" name="直線コネクタ 462"/>
        <xdr:cNvCxnSpPr/>
      </xdr:nvCxnSpPr>
      <xdr:spPr>
        <a:xfrm flipV="1">
          <a:off x="7861300" y="16554986"/>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95286</xdr:rowOff>
    </xdr:from>
    <xdr:to>
      <xdr:col>55</xdr:col>
      <xdr:colOff>50800</xdr:colOff>
      <xdr:row>97</xdr:row>
      <xdr:rowOff>25436</xdr:rowOff>
    </xdr:to>
    <xdr:sp macro="" textlink="">
      <xdr:nvSpPr>
        <xdr:cNvPr id="473" name="楕円 472"/>
        <xdr:cNvSpPr/>
      </xdr:nvSpPr>
      <xdr:spPr>
        <a:xfrm>
          <a:off x="10426700" y="165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118163</xdr:rowOff>
    </xdr:from>
    <xdr:ext cx="534377" cy="259045"/>
    <xdr:sp macro="" textlink="">
      <xdr:nvSpPr>
        <xdr:cNvPr id="474" name="普通建設事業費 （ うち更新整備　）該当値テキスト"/>
        <xdr:cNvSpPr txBox="1"/>
      </xdr:nvSpPr>
      <xdr:spPr>
        <a:xfrm>
          <a:off x="10528300" y="164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38143</xdr:rowOff>
    </xdr:from>
    <xdr:to>
      <xdr:col>50</xdr:col>
      <xdr:colOff>165100</xdr:colOff>
      <xdr:row>97</xdr:row>
      <xdr:rowOff>139743</xdr:rowOff>
    </xdr:to>
    <xdr:sp macro="" textlink="">
      <xdr:nvSpPr>
        <xdr:cNvPr id="475" name="楕円 474"/>
        <xdr:cNvSpPr/>
      </xdr:nvSpPr>
      <xdr:spPr>
        <a:xfrm>
          <a:off x="9588500" y="166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156270</xdr:rowOff>
    </xdr:from>
    <xdr:ext cx="534377" cy="259045"/>
    <xdr:sp macro="" textlink="">
      <xdr:nvSpPr>
        <xdr:cNvPr id="476" name="テキスト ボックス 475"/>
        <xdr:cNvSpPr txBox="1"/>
      </xdr:nvSpPr>
      <xdr:spPr>
        <a:xfrm>
          <a:off x="9372111" y="164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44986</xdr:rowOff>
    </xdr:from>
    <xdr:to>
      <xdr:col>46</xdr:col>
      <xdr:colOff>38100</xdr:colOff>
      <xdr:row>96</xdr:row>
      <xdr:rowOff>146586</xdr:rowOff>
    </xdr:to>
    <xdr:sp macro="" textlink="">
      <xdr:nvSpPr>
        <xdr:cNvPr id="477" name="楕円 476"/>
        <xdr:cNvSpPr/>
      </xdr:nvSpPr>
      <xdr:spPr>
        <a:xfrm>
          <a:off x="8699500" y="165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163113</xdr:rowOff>
    </xdr:from>
    <xdr:ext cx="534377" cy="259045"/>
    <xdr:sp macro="" textlink="">
      <xdr:nvSpPr>
        <xdr:cNvPr id="478" name="テキスト ボックス 477"/>
        <xdr:cNvSpPr txBox="1"/>
      </xdr:nvSpPr>
      <xdr:spPr>
        <a:xfrm>
          <a:off x="8483111" y="162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94972</xdr:rowOff>
    </xdr:from>
    <xdr:to>
      <xdr:col>41</xdr:col>
      <xdr:colOff>101600</xdr:colOff>
      <xdr:row>97</xdr:row>
      <xdr:rowOff>25122</xdr:rowOff>
    </xdr:to>
    <xdr:sp macro="" textlink="">
      <xdr:nvSpPr>
        <xdr:cNvPr id="479" name="楕円 478"/>
        <xdr:cNvSpPr/>
      </xdr:nvSpPr>
      <xdr:spPr>
        <a:xfrm>
          <a:off x="7810500" y="165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41649</xdr:rowOff>
    </xdr:from>
    <xdr:ext cx="534377" cy="259045"/>
    <xdr:sp macro="" textlink="">
      <xdr:nvSpPr>
        <xdr:cNvPr id="480" name="テキスト ボックス 479"/>
        <xdr:cNvSpPr txBox="1"/>
      </xdr:nvSpPr>
      <xdr:spPr>
        <a:xfrm>
          <a:off x="7594111" y="163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42570</xdr:rowOff>
    </xdr:from>
    <xdr:to>
      <xdr:col>85</xdr:col>
      <xdr:colOff>127000</xdr:colOff>
      <xdr:row>39</xdr:row>
      <xdr:rowOff>43815</xdr:rowOff>
    </xdr:to>
    <xdr:cxnSp macro="">
      <xdr:nvCxnSpPr>
        <xdr:cNvPr id="509" name="直線コネクタ 508"/>
        <xdr:cNvCxnSpPr/>
      </xdr:nvCxnSpPr>
      <xdr:spPr>
        <a:xfrm>
          <a:off x="15481300" y="6729120"/>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40501</xdr:rowOff>
    </xdr:from>
    <xdr:to>
      <xdr:col>81</xdr:col>
      <xdr:colOff>50800</xdr:colOff>
      <xdr:row>39</xdr:row>
      <xdr:rowOff>42570</xdr:rowOff>
    </xdr:to>
    <xdr:cxnSp macro="">
      <xdr:nvCxnSpPr>
        <xdr:cNvPr id="512" name="直線コネクタ 511"/>
        <xdr:cNvCxnSpPr/>
      </xdr:nvCxnSpPr>
      <xdr:spPr>
        <a:xfrm>
          <a:off x="14592300" y="6727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22225</xdr:rowOff>
    </xdr:from>
    <xdr:to>
      <xdr:col>76</xdr:col>
      <xdr:colOff>114300</xdr:colOff>
      <xdr:row>39</xdr:row>
      <xdr:rowOff>40501</xdr:rowOff>
    </xdr:to>
    <xdr:cxnSp macro="">
      <xdr:nvCxnSpPr>
        <xdr:cNvPr id="515" name="直線コネクタ 514"/>
        <xdr:cNvCxnSpPr/>
      </xdr:nvCxnSpPr>
      <xdr:spPr>
        <a:xfrm>
          <a:off x="13703300" y="6708775"/>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3378</xdr:rowOff>
    </xdr:from>
    <xdr:to>
      <xdr:col>71</xdr:col>
      <xdr:colOff>177800</xdr:colOff>
      <xdr:row>39</xdr:row>
      <xdr:rowOff>22225</xdr:rowOff>
    </xdr:to>
    <xdr:cxnSp macro="">
      <xdr:nvCxnSpPr>
        <xdr:cNvPr id="518" name="直線コネクタ 517"/>
        <xdr:cNvCxnSpPr/>
      </xdr:nvCxnSpPr>
      <xdr:spPr>
        <a:xfrm>
          <a:off x="12814300" y="6689928"/>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28" name="楕円 527"/>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79392</xdr:rowOff>
    </xdr:from>
    <xdr:ext cx="313932" cy="259045"/>
    <xdr:sp macro="" textlink="">
      <xdr:nvSpPr>
        <xdr:cNvPr id="529" name="災害復旧事業費該当値テキスト"/>
        <xdr:cNvSpPr txBox="1"/>
      </xdr:nvSpPr>
      <xdr:spPr>
        <a:xfrm>
          <a:off x="16370300" y="659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163220</xdr:rowOff>
    </xdr:from>
    <xdr:to>
      <xdr:col>81</xdr:col>
      <xdr:colOff>101600</xdr:colOff>
      <xdr:row>39</xdr:row>
      <xdr:rowOff>93370</xdr:rowOff>
    </xdr:to>
    <xdr:sp macro="" textlink="">
      <xdr:nvSpPr>
        <xdr:cNvPr id="530" name="楕円 529"/>
        <xdr:cNvSpPr/>
      </xdr:nvSpPr>
      <xdr:spPr>
        <a:xfrm>
          <a:off x="15430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84497</xdr:rowOff>
    </xdr:from>
    <xdr:ext cx="378565" cy="259045"/>
    <xdr:sp macro="" textlink="">
      <xdr:nvSpPr>
        <xdr:cNvPr id="531" name="テキスト ボックス 530"/>
        <xdr:cNvSpPr txBox="1"/>
      </xdr:nvSpPr>
      <xdr:spPr>
        <a:xfrm>
          <a:off x="15292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161151</xdr:rowOff>
    </xdr:from>
    <xdr:to>
      <xdr:col>76</xdr:col>
      <xdr:colOff>165100</xdr:colOff>
      <xdr:row>39</xdr:row>
      <xdr:rowOff>91301</xdr:rowOff>
    </xdr:to>
    <xdr:sp macro="" textlink="">
      <xdr:nvSpPr>
        <xdr:cNvPr id="532" name="楕円 531"/>
        <xdr:cNvSpPr/>
      </xdr:nvSpPr>
      <xdr:spPr>
        <a:xfrm>
          <a:off x="14541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82428</xdr:rowOff>
    </xdr:from>
    <xdr:ext cx="378565" cy="259045"/>
    <xdr:sp macro="" textlink="">
      <xdr:nvSpPr>
        <xdr:cNvPr id="533" name="テキスト ボックス 532"/>
        <xdr:cNvSpPr txBox="1"/>
      </xdr:nvSpPr>
      <xdr:spPr>
        <a:xfrm>
          <a:off x="14403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142875</xdr:rowOff>
    </xdr:from>
    <xdr:to>
      <xdr:col>72</xdr:col>
      <xdr:colOff>38100</xdr:colOff>
      <xdr:row>39</xdr:row>
      <xdr:rowOff>73025</xdr:rowOff>
    </xdr:to>
    <xdr:sp macro="" textlink="">
      <xdr:nvSpPr>
        <xdr:cNvPr id="534" name="楕円 533"/>
        <xdr:cNvSpPr/>
      </xdr:nvSpPr>
      <xdr:spPr>
        <a:xfrm>
          <a:off x="13652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64152</xdr:rowOff>
    </xdr:from>
    <xdr:ext cx="469744" cy="259045"/>
    <xdr:sp macro="" textlink="">
      <xdr:nvSpPr>
        <xdr:cNvPr id="535" name="テキスト ボックス 534"/>
        <xdr:cNvSpPr txBox="1"/>
      </xdr:nvSpPr>
      <xdr:spPr>
        <a:xfrm>
          <a:off x="13468428"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124028</xdr:rowOff>
    </xdr:from>
    <xdr:to>
      <xdr:col>67</xdr:col>
      <xdr:colOff>101600</xdr:colOff>
      <xdr:row>39</xdr:row>
      <xdr:rowOff>54178</xdr:rowOff>
    </xdr:to>
    <xdr:sp macro="" textlink="">
      <xdr:nvSpPr>
        <xdr:cNvPr id="536" name="楕円 535"/>
        <xdr:cNvSpPr/>
      </xdr:nvSpPr>
      <xdr:spPr>
        <a:xfrm>
          <a:off x="127635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45305</xdr:rowOff>
    </xdr:from>
    <xdr:ext cx="469744" cy="259045"/>
    <xdr:sp macro="" textlink="">
      <xdr:nvSpPr>
        <xdr:cNvPr id="537" name="テキスト ボックス 536"/>
        <xdr:cNvSpPr txBox="1"/>
      </xdr:nvSpPr>
      <xdr:spPr>
        <a:xfrm>
          <a:off x="12579428" y="67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166301</xdr:rowOff>
    </xdr:from>
    <xdr:to>
      <xdr:col>85</xdr:col>
      <xdr:colOff>127000</xdr:colOff>
      <xdr:row>76</xdr:row>
      <xdr:rowOff>38339</xdr:rowOff>
    </xdr:to>
    <xdr:cxnSp macro="">
      <xdr:nvCxnSpPr>
        <xdr:cNvPr id="623" name="直線コネクタ 622"/>
        <xdr:cNvCxnSpPr/>
      </xdr:nvCxnSpPr>
      <xdr:spPr>
        <a:xfrm>
          <a:off x="15481300" y="13025051"/>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166301</xdr:rowOff>
    </xdr:from>
    <xdr:to>
      <xdr:col>81</xdr:col>
      <xdr:colOff>50800</xdr:colOff>
      <xdr:row>76</xdr:row>
      <xdr:rowOff>35840</xdr:rowOff>
    </xdr:to>
    <xdr:cxnSp macro="">
      <xdr:nvCxnSpPr>
        <xdr:cNvPr id="626" name="直線コネクタ 625"/>
        <xdr:cNvCxnSpPr/>
      </xdr:nvCxnSpPr>
      <xdr:spPr>
        <a:xfrm flipV="1">
          <a:off x="14592300" y="13025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116387</xdr:rowOff>
    </xdr:from>
    <xdr:to>
      <xdr:col>76</xdr:col>
      <xdr:colOff>114300</xdr:colOff>
      <xdr:row>76</xdr:row>
      <xdr:rowOff>35840</xdr:rowOff>
    </xdr:to>
    <xdr:cxnSp macro="">
      <xdr:nvCxnSpPr>
        <xdr:cNvPr id="629" name="直線コネクタ 628"/>
        <xdr:cNvCxnSpPr/>
      </xdr:nvCxnSpPr>
      <xdr:spPr>
        <a:xfrm>
          <a:off x="13703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94605</xdr:rowOff>
    </xdr:from>
    <xdr:to>
      <xdr:col>71</xdr:col>
      <xdr:colOff>177800</xdr:colOff>
      <xdr:row>75</xdr:row>
      <xdr:rowOff>116387</xdr:rowOff>
    </xdr:to>
    <xdr:cxnSp macro="">
      <xdr:nvCxnSpPr>
        <xdr:cNvPr id="632" name="直線コネクタ 631"/>
        <xdr:cNvCxnSpPr/>
      </xdr:nvCxnSpPr>
      <xdr:spPr>
        <a:xfrm>
          <a:off x="12814300" y="12953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158989</xdr:rowOff>
    </xdr:from>
    <xdr:to>
      <xdr:col>85</xdr:col>
      <xdr:colOff>177800</xdr:colOff>
      <xdr:row>76</xdr:row>
      <xdr:rowOff>89139</xdr:rowOff>
    </xdr:to>
    <xdr:sp macro="" textlink="">
      <xdr:nvSpPr>
        <xdr:cNvPr id="642" name="楕円 641"/>
        <xdr:cNvSpPr/>
      </xdr:nvSpPr>
      <xdr:spPr>
        <a:xfrm>
          <a:off x="16268700" y="130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10416</xdr:rowOff>
    </xdr:from>
    <xdr:ext cx="599010" cy="259045"/>
    <xdr:sp macro="" textlink="">
      <xdr:nvSpPr>
        <xdr:cNvPr id="643" name="公債費該当値テキスト"/>
        <xdr:cNvSpPr txBox="1"/>
      </xdr:nvSpPr>
      <xdr:spPr>
        <a:xfrm>
          <a:off x="16370300" y="1286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115501</xdr:rowOff>
    </xdr:from>
    <xdr:to>
      <xdr:col>81</xdr:col>
      <xdr:colOff>101600</xdr:colOff>
      <xdr:row>76</xdr:row>
      <xdr:rowOff>45651</xdr:rowOff>
    </xdr:to>
    <xdr:sp macro="" textlink="">
      <xdr:nvSpPr>
        <xdr:cNvPr id="644" name="楕円 643"/>
        <xdr:cNvSpPr/>
      </xdr:nvSpPr>
      <xdr:spPr>
        <a:xfrm>
          <a:off x="154305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62178</xdr:rowOff>
    </xdr:from>
    <xdr:ext cx="599010" cy="259045"/>
    <xdr:sp macro="" textlink="">
      <xdr:nvSpPr>
        <xdr:cNvPr id="645" name="テキスト ボックス 644"/>
        <xdr:cNvSpPr txBox="1"/>
      </xdr:nvSpPr>
      <xdr:spPr>
        <a:xfrm>
          <a:off x="15181795" y="127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156490</xdr:rowOff>
    </xdr:from>
    <xdr:to>
      <xdr:col>76</xdr:col>
      <xdr:colOff>165100</xdr:colOff>
      <xdr:row>76</xdr:row>
      <xdr:rowOff>86640</xdr:rowOff>
    </xdr:to>
    <xdr:sp macro="" textlink="">
      <xdr:nvSpPr>
        <xdr:cNvPr id="646" name="楕円 645"/>
        <xdr:cNvSpPr/>
      </xdr:nvSpPr>
      <xdr:spPr>
        <a:xfrm>
          <a:off x="14541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103167</xdr:rowOff>
    </xdr:from>
    <xdr:ext cx="599010" cy="259045"/>
    <xdr:sp macro="" textlink="">
      <xdr:nvSpPr>
        <xdr:cNvPr id="647" name="テキスト ボックス 646"/>
        <xdr:cNvSpPr txBox="1"/>
      </xdr:nvSpPr>
      <xdr:spPr>
        <a:xfrm>
          <a:off x="14292795"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65587</xdr:rowOff>
    </xdr:from>
    <xdr:to>
      <xdr:col>72</xdr:col>
      <xdr:colOff>38100</xdr:colOff>
      <xdr:row>75</xdr:row>
      <xdr:rowOff>167187</xdr:rowOff>
    </xdr:to>
    <xdr:sp macro="" textlink="">
      <xdr:nvSpPr>
        <xdr:cNvPr id="648" name="楕円 647"/>
        <xdr:cNvSpPr/>
      </xdr:nvSpPr>
      <xdr:spPr>
        <a:xfrm>
          <a:off x="13652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12264</xdr:rowOff>
    </xdr:from>
    <xdr:ext cx="599010" cy="259045"/>
    <xdr:sp macro="" textlink="">
      <xdr:nvSpPr>
        <xdr:cNvPr id="649" name="テキスト ボックス 648"/>
        <xdr:cNvSpPr txBox="1"/>
      </xdr:nvSpPr>
      <xdr:spPr>
        <a:xfrm>
          <a:off x="13403795"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43805</xdr:rowOff>
    </xdr:from>
    <xdr:to>
      <xdr:col>67</xdr:col>
      <xdr:colOff>101600</xdr:colOff>
      <xdr:row>75</xdr:row>
      <xdr:rowOff>145405</xdr:rowOff>
    </xdr:to>
    <xdr:sp macro="" textlink="">
      <xdr:nvSpPr>
        <xdr:cNvPr id="650" name="楕円 649"/>
        <xdr:cNvSpPr/>
      </xdr:nvSpPr>
      <xdr:spPr>
        <a:xfrm>
          <a:off x="12763500" y="129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161932</xdr:rowOff>
    </xdr:from>
    <xdr:ext cx="599010" cy="259045"/>
    <xdr:sp macro="" textlink="">
      <xdr:nvSpPr>
        <xdr:cNvPr id="651" name="テキスト ボックス 650"/>
        <xdr:cNvSpPr txBox="1"/>
      </xdr:nvSpPr>
      <xdr:spPr>
        <a:xfrm>
          <a:off x="12514795" y="126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118883</xdr:rowOff>
    </xdr:from>
    <xdr:to>
      <xdr:col>85</xdr:col>
      <xdr:colOff>127000</xdr:colOff>
      <xdr:row>98</xdr:row>
      <xdr:rowOff>61161</xdr:rowOff>
    </xdr:to>
    <xdr:cxnSp macro="">
      <xdr:nvCxnSpPr>
        <xdr:cNvPr id="680" name="直線コネクタ 679"/>
        <xdr:cNvCxnSpPr/>
      </xdr:nvCxnSpPr>
      <xdr:spPr>
        <a:xfrm>
          <a:off x="15481300" y="16749533"/>
          <a:ext cx="8382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118883</xdr:rowOff>
    </xdr:from>
    <xdr:to>
      <xdr:col>81</xdr:col>
      <xdr:colOff>50800</xdr:colOff>
      <xdr:row>98</xdr:row>
      <xdr:rowOff>122882</xdr:rowOff>
    </xdr:to>
    <xdr:cxnSp macro="">
      <xdr:nvCxnSpPr>
        <xdr:cNvPr id="683" name="直線コネクタ 682"/>
        <xdr:cNvCxnSpPr/>
      </xdr:nvCxnSpPr>
      <xdr:spPr>
        <a:xfrm flipV="1">
          <a:off x="14592300" y="16749533"/>
          <a:ext cx="8890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77918</xdr:rowOff>
    </xdr:from>
    <xdr:to>
      <xdr:col>76</xdr:col>
      <xdr:colOff>114300</xdr:colOff>
      <xdr:row>98</xdr:row>
      <xdr:rowOff>122882</xdr:rowOff>
    </xdr:to>
    <xdr:cxnSp macro="">
      <xdr:nvCxnSpPr>
        <xdr:cNvPr id="686" name="直線コネクタ 685"/>
        <xdr:cNvCxnSpPr/>
      </xdr:nvCxnSpPr>
      <xdr:spPr>
        <a:xfrm>
          <a:off x="13703300" y="16880018"/>
          <a:ext cx="889000" cy="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77918</xdr:rowOff>
    </xdr:from>
    <xdr:to>
      <xdr:col>71</xdr:col>
      <xdr:colOff>177800</xdr:colOff>
      <xdr:row>98</xdr:row>
      <xdr:rowOff>109784</xdr:rowOff>
    </xdr:to>
    <xdr:cxnSp macro="">
      <xdr:nvCxnSpPr>
        <xdr:cNvPr id="689" name="直線コネクタ 688"/>
        <xdr:cNvCxnSpPr/>
      </xdr:nvCxnSpPr>
      <xdr:spPr>
        <a:xfrm flipV="1">
          <a:off x="12814300" y="1688001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10361</xdr:rowOff>
    </xdr:from>
    <xdr:to>
      <xdr:col>85</xdr:col>
      <xdr:colOff>177800</xdr:colOff>
      <xdr:row>98</xdr:row>
      <xdr:rowOff>111961</xdr:rowOff>
    </xdr:to>
    <xdr:sp macro="" textlink="">
      <xdr:nvSpPr>
        <xdr:cNvPr id="699" name="楕円 698"/>
        <xdr:cNvSpPr/>
      </xdr:nvSpPr>
      <xdr:spPr>
        <a:xfrm>
          <a:off x="16268700" y="168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33238</xdr:rowOff>
    </xdr:from>
    <xdr:ext cx="534377" cy="259045"/>
    <xdr:sp macro="" textlink="">
      <xdr:nvSpPr>
        <xdr:cNvPr id="700" name="積立金該当値テキスト"/>
        <xdr:cNvSpPr txBox="1"/>
      </xdr:nvSpPr>
      <xdr:spPr>
        <a:xfrm>
          <a:off x="16370300" y="166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68083</xdr:rowOff>
    </xdr:from>
    <xdr:to>
      <xdr:col>81</xdr:col>
      <xdr:colOff>101600</xdr:colOff>
      <xdr:row>97</xdr:row>
      <xdr:rowOff>169683</xdr:rowOff>
    </xdr:to>
    <xdr:sp macro="" textlink="">
      <xdr:nvSpPr>
        <xdr:cNvPr id="701" name="楕円 700"/>
        <xdr:cNvSpPr/>
      </xdr:nvSpPr>
      <xdr:spPr>
        <a:xfrm>
          <a:off x="154305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14760</xdr:rowOff>
    </xdr:from>
    <xdr:ext cx="534377" cy="259045"/>
    <xdr:sp macro="" textlink="">
      <xdr:nvSpPr>
        <xdr:cNvPr id="702" name="テキスト ボックス 701"/>
        <xdr:cNvSpPr txBox="1"/>
      </xdr:nvSpPr>
      <xdr:spPr>
        <a:xfrm>
          <a:off x="15214111" y="164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72082</xdr:rowOff>
    </xdr:from>
    <xdr:to>
      <xdr:col>76</xdr:col>
      <xdr:colOff>165100</xdr:colOff>
      <xdr:row>99</xdr:row>
      <xdr:rowOff>2232</xdr:rowOff>
    </xdr:to>
    <xdr:sp macro="" textlink="">
      <xdr:nvSpPr>
        <xdr:cNvPr id="703" name="楕円 702"/>
        <xdr:cNvSpPr/>
      </xdr:nvSpPr>
      <xdr:spPr>
        <a:xfrm>
          <a:off x="14541500" y="168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164809</xdr:rowOff>
    </xdr:from>
    <xdr:ext cx="534377" cy="259045"/>
    <xdr:sp macro="" textlink="">
      <xdr:nvSpPr>
        <xdr:cNvPr id="704" name="テキスト ボックス 703"/>
        <xdr:cNvSpPr txBox="1"/>
      </xdr:nvSpPr>
      <xdr:spPr>
        <a:xfrm>
          <a:off x="14325111" y="169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27118</xdr:rowOff>
    </xdr:from>
    <xdr:to>
      <xdr:col>72</xdr:col>
      <xdr:colOff>38100</xdr:colOff>
      <xdr:row>98</xdr:row>
      <xdr:rowOff>128718</xdr:rowOff>
    </xdr:to>
    <xdr:sp macro="" textlink="">
      <xdr:nvSpPr>
        <xdr:cNvPr id="705" name="楕円 704"/>
        <xdr:cNvSpPr/>
      </xdr:nvSpPr>
      <xdr:spPr>
        <a:xfrm>
          <a:off x="13652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145245</xdr:rowOff>
    </xdr:from>
    <xdr:ext cx="534377" cy="259045"/>
    <xdr:sp macro="" textlink="">
      <xdr:nvSpPr>
        <xdr:cNvPr id="706" name="テキスト ボックス 705"/>
        <xdr:cNvSpPr txBox="1"/>
      </xdr:nvSpPr>
      <xdr:spPr>
        <a:xfrm>
          <a:off x="13436111" y="166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58984</xdr:rowOff>
    </xdr:from>
    <xdr:to>
      <xdr:col>67</xdr:col>
      <xdr:colOff>101600</xdr:colOff>
      <xdr:row>98</xdr:row>
      <xdr:rowOff>160584</xdr:rowOff>
    </xdr:to>
    <xdr:sp macro="" textlink="">
      <xdr:nvSpPr>
        <xdr:cNvPr id="707" name="楕円 706"/>
        <xdr:cNvSpPr/>
      </xdr:nvSpPr>
      <xdr:spPr>
        <a:xfrm>
          <a:off x="12763500" y="168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151711</xdr:rowOff>
    </xdr:from>
    <xdr:ext cx="534377" cy="259045"/>
    <xdr:sp macro="" textlink="">
      <xdr:nvSpPr>
        <xdr:cNvPr id="708" name="テキスト ボックス 707"/>
        <xdr:cNvSpPr txBox="1"/>
      </xdr:nvSpPr>
      <xdr:spPr>
        <a:xfrm>
          <a:off x="12547111" y="169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98027</xdr:rowOff>
    </xdr:from>
    <xdr:to>
      <xdr:col>116</xdr:col>
      <xdr:colOff>63500</xdr:colOff>
      <xdr:row>58</xdr:row>
      <xdr:rowOff>104724</xdr:rowOff>
    </xdr:to>
    <xdr:cxnSp macro="">
      <xdr:nvCxnSpPr>
        <xdr:cNvPr id="792" name="直線コネクタ 791"/>
        <xdr:cNvCxnSpPr/>
      </xdr:nvCxnSpPr>
      <xdr:spPr>
        <a:xfrm flipV="1">
          <a:off x="21323300" y="10042127"/>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104153</xdr:rowOff>
    </xdr:from>
    <xdr:to>
      <xdr:col>111</xdr:col>
      <xdr:colOff>177800</xdr:colOff>
      <xdr:row>58</xdr:row>
      <xdr:rowOff>104724</xdr:rowOff>
    </xdr:to>
    <xdr:cxnSp macro="">
      <xdr:nvCxnSpPr>
        <xdr:cNvPr id="795" name="直線コネクタ 794"/>
        <xdr:cNvCxnSpPr/>
      </xdr:nvCxnSpPr>
      <xdr:spPr>
        <a:xfrm>
          <a:off x="20434300" y="10048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101821</xdr:rowOff>
    </xdr:from>
    <xdr:to>
      <xdr:col>107</xdr:col>
      <xdr:colOff>50800</xdr:colOff>
      <xdr:row>58</xdr:row>
      <xdr:rowOff>104153</xdr:rowOff>
    </xdr:to>
    <xdr:cxnSp macro="">
      <xdr:nvCxnSpPr>
        <xdr:cNvPr id="798" name="直線コネクタ 797"/>
        <xdr:cNvCxnSpPr/>
      </xdr:nvCxnSpPr>
      <xdr:spPr>
        <a:xfrm>
          <a:off x="19545300" y="1004592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101821</xdr:rowOff>
    </xdr:from>
    <xdr:to>
      <xdr:col>102</xdr:col>
      <xdr:colOff>114300</xdr:colOff>
      <xdr:row>58</xdr:row>
      <xdr:rowOff>102164</xdr:rowOff>
    </xdr:to>
    <xdr:cxnSp macro="">
      <xdr:nvCxnSpPr>
        <xdr:cNvPr id="801" name="直線コネクタ 800"/>
        <xdr:cNvCxnSpPr/>
      </xdr:nvCxnSpPr>
      <xdr:spPr>
        <a:xfrm flipV="1">
          <a:off x="18656300" y="1004592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47227</xdr:rowOff>
    </xdr:from>
    <xdr:to>
      <xdr:col>116</xdr:col>
      <xdr:colOff>114300</xdr:colOff>
      <xdr:row>58</xdr:row>
      <xdr:rowOff>148827</xdr:rowOff>
    </xdr:to>
    <xdr:sp macro="" textlink="">
      <xdr:nvSpPr>
        <xdr:cNvPr id="811" name="楕円 810"/>
        <xdr:cNvSpPr/>
      </xdr:nvSpPr>
      <xdr:spPr>
        <a:xfrm>
          <a:off x="22110700" y="9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133604</xdr:rowOff>
    </xdr:from>
    <xdr:ext cx="469744" cy="259045"/>
    <xdr:sp macro="" textlink="">
      <xdr:nvSpPr>
        <xdr:cNvPr id="812" name="貸付金該当値テキスト"/>
        <xdr:cNvSpPr txBox="1"/>
      </xdr:nvSpPr>
      <xdr:spPr>
        <a:xfrm>
          <a:off x="22212300" y="9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53924</xdr:rowOff>
    </xdr:from>
    <xdr:to>
      <xdr:col>112</xdr:col>
      <xdr:colOff>38100</xdr:colOff>
      <xdr:row>58</xdr:row>
      <xdr:rowOff>155524</xdr:rowOff>
    </xdr:to>
    <xdr:sp macro="" textlink="">
      <xdr:nvSpPr>
        <xdr:cNvPr id="813" name="楕円 812"/>
        <xdr:cNvSpPr/>
      </xdr:nvSpPr>
      <xdr:spPr>
        <a:xfrm>
          <a:off x="21272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146651</xdr:rowOff>
    </xdr:from>
    <xdr:ext cx="469744" cy="259045"/>
    <xdr:sp macro="" textlink="">
      <xdr:nvSpPr>
        <xdr:cNvPr id="814" name="テキスト ボックス 813"/>
        <xdr:cNvSpPr txBox="1"/>
      </xdr:nvSpPr>
      <xdr:spPr>
        <a:xfrm>
          <a:off x="21088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53353</xdr:rowOff>
    </xdr:from>
    <xdr:to>
      <xdr:col>107</xdr:col>
      <xdr:colOff>101600</xdr:colOff>
      <xdr:row>58</xdr:row>
      <xdr:rowOff>154953</xdr:rowOff>
    </xdr:to>
    <xdr:sp macro="" textlink="">
      <xdr:nvSpPr>
        <xdr:cNvPr id="815" name="楕円 814"/>
        <xdr:cNvSpPr/>
      </xdr:nvSpPr>
      <xdr:spPr>
        <a:xfrm>
          <a:off x="20383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146080</xdr:rowOff>
    </xdr:from>
    <xdr:ext cx="469744" cy="259045"/>
    <xdr:sp macro="" textlink="">
      <xdr:nvSpPr>
        <xdr:cNvPr id="816" name="テキスト ボックス 815"/>
        <xdr:cNvSpPr txBox="1"/>
      </xdr:nvSpPr>
      <xdr:spPr>
        <a:xfrm>
          <a:off x="20199428"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51021</xdr:rowOff>
    </xdr:from>
    <xdr:to>
      <xdr:col>102</xdr:col>
      <xdr:colOff>165100</xdr:colOff>
      <xdr:row>58</xdr:row>
      <xdr:rowOff>152621</xdr:rowOff>
    </xdr:to>
    <xdr:sp macro="" textlink="">
      <xdr:nvSpPr>
        <xdr:cNvPr id="817" name="楕円 816"/>
        <xdr:cNvSpPr/>
      </xdr:nvSpPr>
      <xdr:spPr>
        <a:xfrm>
          <a:off x="19494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143748</xdr:rowOff>
    </xdr:from>
    <xdr:ext cx="469744" cy="259045"/>
    <xdr:sp macro="" textlink="">
      <xdr:nvSpPr>
        <xdr:cNvPr id="818" name="テキスト ボックス 817"/>
        <xdr:cNvSpPr txBox="1"/>
      </xdr:nvSpPr>
      <xdr:spPr>
        <a:xfrm>
          <a:off x="19310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51364</xdr:rowOff>
    </xdr:from>
    <xdr:to>
      <xdr:col>98</xdr:col>
      <xdr:colOff>38100</xdr:colOff>
      <xdr:row>58</xdr:row>
      <xdr:rowOff>152964</xdr:rowOff>
    </xdr:to>
    <xdr:sp macro="" textlink="">
      <xdr:nvSpPr>
        <xdr:cNvPr id="819" name="楕円 818"/>
        <xdr:cNvSpPr/>
      </xdr:nvSpPr>
      <xdr:spPr>
        <a:xfrm>
          <a:off x="18605500" y="9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144091</xdr:rowOff>
    </xdr:from>
    <xdr:ext cx="469744" cy="259045"/>
    <xdr:sp macro="" textlink="">
      <xdr:nvSpPr>
        <xdr:cNvPr id="820" name="テキスト ボックス 819"/>
        <xdr:cNvSpPr txBox="1"/>
      </xdr:nvSpPr>
      <xdr:spPr>
        <a:xfrm>
          <a:off x="18421428" y="100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47656</xdr:rowOff>
    </xdr:from>
    <xdr:to>
      <xdr:col>116</xdr:col>
      <xdr:colOff>63500</xdr:colOff>
      <xdr:row>70</xdr:row>
      <xdr:rowOff>118832</xdr:rowOff>
    </xdr:to>
    <xdr:cxnSp macro="">
      <xdr:nvCxnSpPr>
        <xdr:cNvPr id="852" name="直線コネクタ 851"/>
        <xdr:cNvCxnSpPr/>
      </xdr:nvCxnSpPr>
      <xdr:spPr>
        <a:xfrm flipV="1">
          <a:off x="21323300" y="12049156"/>
          <a:ext cx="8382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118832</xdr:rowOff>
    </xdr:from>
    <xdr:to>
      <xdr:col>111</xdr:col>
      <xdr:colOff>177800</xdr:colOff>
      <xdr:row>70</xdr:row>
      <xdr:rowOff>127535</xdr:rowOff>
    </xdr:to>
    <xdr:cxnSp macro="">
      <xdr:nvCxnSpPr>
        <xdr:cNvPr id="855" name="直線コネクタ 854"/>
        <xdr:cNvCxnSpPr/>
      </xdr:nvCxnSpPr>
      <xdr:spPr>
        <a:xfrm flipV="1">
          <a:off x="20434300" y="12120332"/>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127535</xdr:rowOff>
    </xdr:from>
    <xdr:to>
      <xdr:col>107</xdr:col>
      <xdr:colOff>50800</xdr:colOff>
      <xdr:row>71</xdr:row>
      <xdr:rowOff>24045</xdr:rowOff>
    </xdr:to>
    <xdr:cxnSp macro="">
      <xdr:nvCxnSpPr>
        <xdr:cNvPr id="858" name="直線コネクタ 857"/>
        <xdr:cNvCxnSpPr/>
      </xdr:nvCxnSpPr>
      <xdr:spPr>
        <a:xfrm flipV="1">
          <a:off x="19545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24045</xdr:rowOff>
    </xdr:from>
    <xdr:to>
      <xdr:col>102</xdr:col>
      <xdr:colOff>114300</xdr:colOff>
      <xdr:row>71</xdr:row>
      <xdr:rowOff>112709</xdr:rowOff>
    </xdr:to>
    <xdr:cxnSp macro="">
      <xdr:nvCxnSpPr>
        <xdr:cNvPr id="861" name="直線コネクタ 860"/>
        <xdr:cNvCxnSpPr/>
      </xdr:nvCxnSpPr>
      <xdr:spPr>
        <a:xfrm flipV="1">
          <a:off x="18656300" y="12196995"/>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168306</xdr:rowOff>
    </xdr:from>
    <xdr:to>
      <xdr:col>116</xdr:col>
      <xdr:colOff>114300</xdr:colOff>
      <xdr:row>70</xdr:row>
      <xdr:rowOff>98456</xdr:rowOff>
    </xdr:to>
    <xdr:sp macro="" textlink="">
      <xdr:nvSpPr>
        <xdr:cNvPr id="871" name="楕円 870"/>
        <xdr:cNvSpPr/>
      </xdr:nvSpPr>
      <xdr:spPr>
        <a:xfrm>
          <a:off x="221107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121333</xdr:rowOff>
    </xdr:from>
    <xdr:ext cx="599010" cy="259045"/>
    <xdr:sp macro="" textlink="">
      <xdr:nvSpPr>
        <xdr:cNvPr id="872" name="繰出金該当値テキスト"/>
        <xdr:cNvSpPr txBox="1"/>
      </xdr:nvSpPr>
      <xdr:spPr>
        <a:xfrm>
          <a:off x="22212300" y="119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68032</xdr:rowOff>
    </xdr:from>
    <xdr:to>
      <xdr:col>112</xdr:col>
      <xdr:colOff>38100</xdr:colOff>
      <xdr:row>70</xdr:row>
      <xdr:rowOff>169632</xdr:rowOff>
    </xdr:to>
    <xdr:sp macro="" textlink="">
      <xdr:nvSpPr>
        <xdr:cNvPr id="873" name="楕円 872"/>
        <xdr:cNvSpPr/>
      </xdr:nvSpPr>
      <xdr:spPr>
        <a:xfrm>
          <a:off x="21272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14709</xdr:rowOff>
    </xdr:from>
    <xdr:ext cx="599010" cy="259045"/>
    <xdr:sp macro="" textlink="">
      <xdr:nvSpPr>
        <xdr:cNvPr id="874" name="テキスト ボックス 873"/>
        <xdr:cNvSpPr txBox="1"/>
      </xdr:nvSpPr>
      <xdr:spPr>
        <a:xfrm>
          <a:off x="21023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76735</xdr:rowOff>
    </xdr:from>
    <xdr:to>
      <xdr:col>107</xdr:col>
      <xdr:colOff>101600</xdr:colOff>
      <xdr:row>71</xdr:row>
      <xdr:rowOff>6885</xdr:rowOff>
    </xdr:to>
    <xdr:sp macro="" textlink="">
      <xdr:nvSpPr>
        <xdr:cNvPr id="875" name="楕円 874"/>
        <xdr:cNvSpPr/>
      </xdr:nvSpPr>
      <xdr:spPr>
        <a:xfrm>
          <a:off x="20383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23412</xdr:rowOff>
    </xdr:from>
    <xdr:ext cx="599010" cy="259045"/>
    <xdr:sp macro="" textlink="">
      <xdr:nvSpPr>
        <xdr:cNvPr id="876" name="テキスト ボックス 875"/>
        <xdr:cNvSpPr txBox="1"/>
      </xdr:nvSpPr>
      <xdr:spPr>
        <a:xfrm>
          <a:off x="20134795"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144695</xdr:rowOff>
    </xdr:from>
    <xdr:to>
      <xdr:col>102</xdr:col>
      <xdr:colOff>165100</xdr:colOff>
      <xdr:row>71</xdr:row>
      <xdr:rowOff>74845</xdr:rowOff>
    </xdr:to>
    <xdr:sp macro="" textlink="">
      <xdr:nvSpPr>
        <xdr:cNvPr id="877" name="楕円 876"/>
        <xdr:cNvSpPr/>
      </xdr:nvSpPr>
      <xdr:spPr>
        <a:xfrm>
          <a:off x="19494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91372</xdr:rowOff>
    </xdr:from>
    <xdr:ext cx="599010" cy="259045"/>
    <xdr:sp macro="" textlink="">
      <xdr:nvSpPr>
        <xdr:cNvPr id="878" name="テキスト ボックス 877"/>
        <xdr:cNvSpPr txBox="1"/>
      </xdr:nvSpPr>
      <xdr:spPr>
        <a:xfrm>
          <a:off x="19245795"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61909</xdr:rowOff>
    </xdr:from>
    <xdr:to>
      <xdr:col>98</xdr:col>
      <xdr:colOff>38100</xdr:colOff>
      <xdr:row>71</xdr:row>
      <xdr:rowOff>163509</xdr:rowOff>
    </xdr:to>
    <xdr:sp macro="" textlink="">
      <xdr:nvSpPr>
        <xdr:cNvPr id="879" name="楕円 878"/>
        <xdr:cNvSpPr/>
      </xdr:nvSpPr>
      <xdr:spPr>
        <a:xfrm>
          <a:off x="18605500" y="122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8586</xdr:rowOff>
    </xdr:from>
    <xdr:ext cx="599010" cy="259045"/>
    <xdr:sp macro="" textlink="">
      <xdr:nvSpPr>
        <xdr:cNvPr id="880" name="テキスト ボックス 879"/>
        <xdr:cNvSpPr txBox="1"/>
      </xdr:nvSpPr>
      <xdr:spPr>
        <a:xfrm>
          <a:off x="18356795" y="120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中山間地域に位置し、市域が広大である本市においては、類似団体と比較して人口一人当たりの歳出決算総額が多くなっている。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ず義務的経費のうち人件費については、市域が広大であることを主因に、類似団体平均を上回っている。公債費については、地方債の新規発行抑制や繰上償還の実施に伴い、減少傾向にあるものの、類似団体平均を大きく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に、消費的経費のうち物件費については、本市では、ごみ処理業務や消防業務を直営で行っているが、類似団体では一部事務組合で業務を行っている団体が多いため、類似団体平均を上回っていると考えられる。</a:t>
          </a:r>
          <a:endParaRPr lang="ja-JP" altLang="ja-JP" sz="1400">
            <a:effectLst/>
          </a:endParaRPr>
        </a:p>
        <a:p>
          <a:r>
            <a:rPr kumimoji="1" lang="ja-JP" altLang="ja-JP" sz="1100">
              <a:solidFill>
                <a:schemeClr val="dk1"/>
              </a:solidFill>
              <a:effectLst/>
              <a:latin typeface="+mn-lt"/>
              <a:ea typeface="+mn-ea"/>
              <a:cs typeface="+mn-cs"/>
            </a:rPr>
            <a:t>　また、投資的経費のうち普通建設事業費については、</a:t>
          </a:r>
          <a:r>
            <a:rPr kumimoji="1" lang="ja-JP" altLang="en-US" sz="1100">
              <a:solidFill>
                <a:schemeClr val="dk1"/>
              </a:solidFill>
              <a:effectLst/>
              <a:latin typeface="+mn-lt"/>
              <a:ea typeface="+mn-ea"/>
              <a:cs typeface="+mn-cs"/>
            </a:rPr>
            <a:t>情報通信ネットワーク機器等</a:t>
          </a:r>
          <a:r>
            <a:rPr kumimoji="1" lang="ja-JP" altLang="ja-JP" sz="1100">
              <a:solidFill>
                <a:schemeClr val="dk1"/>
              </a:solidFill>
              <a:effectLst/>
              <a:latin typeface="+mn-lt"/>
              <a:ea typeface="+mn-ea"/>
              <a:cs typeface="+mn-cs"/>
            </a:rPr>
            <a:t>の大規模更新事業を実施していることを理由に、類似団体平均を上回っている。</a:t>
          </a:r>
          <a:endParaRPr lang="ja-JP" altLang="ja-JP" sz="1400">
            <a:effectLst/>
          </a:endParaRPr>
        </a:p>
        <a:p>
          <a:r>
            <a:rPr kumimoji="1" lang="ja-JP" altLang="ja-JP" sz="1100">
              <a:solidFill>
                <a:schemeClr val="dk1"/>
              </a:solidFill>
              <a:effectLst/>
              <a:latin typeface="+mn-lt"/>
              <a:ea typeface="+mn-ea"/>
              <a:cs typeface="+mn-cs"/>
            </a:rPr>
            <a:t>　その他経費のうち繰出金については、簡易水道・下水道事業会計の公債費に対する繰出金が多額であることなどを理由に、類似団体平均を大きく上回っている。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36259</xdr:rowOff>
    </xdr:from>
    <xdr:to>
      <xdr:col>24</xdr:col>
      <xdr:colOff>63500</xdr:colOff>
      <xdr:row>35</xdr:row>
      <xdr:rowOff>85789</xdr:rowOff>
    </xdr:to>
    <xdr:cxnSp macro="">
      <xdr:nvCxnSpPr>
        <xdr:cNvPr id="61" name="直線コネクタ 60"/>
        <xdr:cNvCxnSpPr/>
      </xdr:nvCxnSpPr>
      <xdr:spPr>
        <a:xfrm flipV="1">
          <a:off x="3797300" y="603700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127698</xdr:rowOff>
    </xdr:from>
    <xdr:to>
      <xdr:col>19</xdr:col>
      <xdr:colOff>177800</xdr:colOff>
      <xdr:row>35</xdr:row>
      <xdr:rowOff>85789</xdr:rowOff>
    </xdr:to>
    <xdr:cxnSp macro="">
      <xdr:nvCxnSpPr>
        <xdr:cNvPr id="64" name="直線コネクタ 63"/>
        <xdr:cNvCxnSpPr/>
      </xdr:nvCxnSpPr>
      <xdr:spPr>
        <a:xfrm>
          <a:off x="2908300" y="5956998"/>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127698</xdr:rowOff>
    </xdr:from>
    <xdr:to>
      <xdr:col>15</xdr:col>
      <xdr:colOff>50800</xdr:colOff>
      <xdr:row>35</xdr:row>
      <xdr:rowOff>37021</xdr:rowOff>
    </xdr:to>
    <xdr:cxnSp macro="">
      <xdr:nvCxnSpPr>
        <xdr:cNvPr id="67" name="直線コネクタ 66"/>
        <xdr:cNvCxnSpPr/>
      </xdr:nvCxnSpPr>
      <xdr:spPr>
        <a:xfrm flipV="1">
          <a:off x="2019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37021</xdr:rowOff>
    </xdr:from>
    <xdr:to>
      <xdr:col>10</xdr:col>
      <xdr:colOff>114300</xdr:colOff>
      <xdr:row>35</xdr:row>
      <xdr:rowOff>51879</xdr:rowOff>
    </xdr:to>
    <xdr:cxnSp macro="">
      <xdr:nvCxnSpPr>
        <xdr:cNvPr id="70" name="直線コネクタ 69"/>
        <xdr:cNvCxnSpPr/>
      </xdr:nvCxnSpPr>
      <xdr:spPr>
        <a:xfrm flipV="1">
          <a:off x="1130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156909</xdr:rowOff>
    </xdr:from>
    <xdr:to>
      <xdr:col>24</xdr:col>
      <xdr:colOff>114300</xdr:colOff>
      <xdr:row>35</xdr:row>
      <xdr:rowOff>87059</xdr:rowOff>
    </xdr:to>
    <xdr:sp macro="" textlink="">
      <xdr:nvSpPr>
        <xdr:cNvPr id="80" name="楕円 79"/>
        <xdr:cNvSpPr/>
      </xdr:nvSpPr>
      <xdr:spPr>
        <a:xfrm>
          <a:off x="45847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8336</xdr:rowOff>
    </xdr:from>
    <xdr:ext cx="469744" cy="259045"/>
    <xdr:sp macro="" textlink="">
      <xdr:nvSpPr>
        <xdr:cNvPr id="81" name="議会費該当値テキスト"/>
        <xdr:cNvSpPr txBox="1"/>
      </xdr:nvSpPr>
      <xdr:spPr>
        <a:xfrm>
          <a:off x="4686300" y="58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34989</xdr:rowOff>
    </xdr:from>
    <xdr:to>
      <xdr:col>20</xdr:col>
      <xdr:colOff>38100</xdr:colOff>
      <xdr:row>35</xdr:row>
      <xdr:rowOff>136589</xdr:rowOff>
    </xdr:to>
    <xdr:sp macro="" textlink="">
      <xdr:nvSpPr>
        <xdr:cNvPr id="82" name="楕円 81"/>
        <xdr:cNvSpPr/>
      </xdr:nvSpPr>
      <xdr:spPr>
        <a:xfrm>
          <a:off x="3746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153116</xdr:rowOff>
    </xdr:from>
    <xdr:ext cx="469744" cy="259045"/>
    <xdr:sp macro="" textlink="">
      <xdr:nvSpPr>
        <xdr:cNvPr id="83" name="テキスト ボックス 82"/>
        <xdr:cNvSpPr txBox="1"/>
      </xdr:nvSpPr>
      <xdr:spPr>
        <a:xfrm>
          <a:off x="3562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76898</xdr:rowOff>
    </xdr:from>
    <xdr:to>
      <xdr:col>15</xdr:col>
      <xdr:colOff>101600</xdr:colOff>
      <xdr:row>35</xdr:row>
      <xdr:rowOff>7048</xdr:rowOff>
    </xdr:to>
    <xdr:sp macro="" textlink="">
      <xdr:nvSpPr>
        <xdr:cNvPr id="84" name="楕円 83"/>
        <xdr:cNvSpPr/>
      </xdr:nvSpPr>
      <xdr:spPr>
        <a:xfrm>
          <a:off x="2857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23575</xdr:rowOff>
    </xdr:from>
    <xdr:ext cx="469744" cy="259045"/>
    <xdr:sp macro="" textlink="">
      <xdr:nvSpPr>
        <xdr:cNvPr id="85" name="テキスト ボックス 84"/>
        <xdr:cNvSpPr txBox="1"/>
      </xdr:nvSpPr>
      <xdr:spPr>
        <a:xfrm>
          <a:off x="2673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157671</xdr:rowOff>
    </xdr:from>
    <xdr:to>
      <xdr:col>10</xdr:col>
      <xdr:colOff>165100</xdr:colOff>
      <xdr:row>35</xdr:row>
      <xdr:rowOff>87821</xdr:rowOff>
    </xdr:to>
    <xdr:sp macro="" textlink="">
      <xdr:nvSpPr>
        <xdr:cNvPr id="86" name="楕円 85"/>
        <xdr:cNvSpPr/>
      </xdr:nvSpPr>
      <xdr:spPr>
        <a:xfrm>
          <a:off x="1968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104348</xdr:rowOff>
    </xdr:from>
    <xdr:ext cx="469744" cy="259045"/>
    <xdr:sp macro="" textlink="">
      <xdr:nvSpPr>
        <xdr:cNvPr id="87" name="テキスト ボックス 86"/>
        <xdr:cNvSpPr txBox="1"/>
      </xdr:nvSpPr>
      <xdr:spPr>
        <a:xfrm>
          <a:off x="1784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xdr:rowOff>
    </xdr:from>
    <xdr:to>
      <xdr:col>6</xdr:col>
      <xdr:colOff>38100</xdr:colOff>
      <xdr:row>35</xdr:row>
      <xdr:rowOff>102679</xdr:rowOff>
    </xdr:to>
    <xdr:sp macro="" textlink="">
      <xdr:nvSpPr>
        <xdr:cNvPr id="88" name="楕円 87"/>
        <xdr:cNvSpPr/>
      </xdr:nvSpPr>
      <xdr:spPr>
        <a:xfrm>
          <a:off x="1079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119206</xdr:rowOff>
    </xdr:from>
    <xdr:ext cx="469744" cy="259045"/>
    <xdr:sp macro="" textlink="">
      <xdr:nvSpPr>
        <xdr:cNvPr id="89" name="テキスト ボックス 88"/>
        <xdr:cNvSpPr txBox="1"/>
      </xdr:nvSpPr>
      <xdr:spPr>
        <a:xfrm>
          <a:off x="895428"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84100</xdr:rowOff>
    </xdr:from>
    <xdr:to>
      <xdr:col>24</xdr:col>
      <xdr:colOff>63500</xdr:colOff>
      <xdr:row>55</xdr:row>
      <xdr:rowOff>67477</xdr:rowOff>
    </xdr:to>
    <xdr:cxnSp macro="">
      <xdr:nvCxnSpPr>
        <xdr:cNvPr id="116" name="直線コネクタ 115"/>
        <xdr:cNvCxnSpPr/>
      </xdr:nvCxnSpPr>
      <xdr:spPr>
        <a:xfrm flipV="1">
          <a:off x="3797300" y="9170950"/>
          <a:ext cx="838200" cy="3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67477</xdr:rowOff>
    </xdr:from>
    <xdr:to>
      <xdr:col>19</xdr:col>
      <xdr:colOff>177800</xdr:colOff>
      <xdr:row>55</xdr:row>
      <xdr:rowOff>105104</xdr:rowOff>
    </xdr:to>
    <xdr:cxnSp macro="">
      <xdr:nvCxnSpPr>
        <xdr:cNvPr id="119" name="直線コネクタ 118"/>
        <xdr:cNvCxnSpPr/>
      </xdr:nvCxnSpPr>
      <xdr:spPr>
        <a:xfrm flipV="1">
          <a:off x="2908300" y="9497227"/>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105104</xdr:rowOff>
    </xdr:from>
    <xdr:to>
      <xdr:col>15</xdr:col>
      <xdr:colOff>50800</xdr:colOff>
      <xdr:row>56</xdr:row>
      <xdr:rowOff>13741</xdr:rowOff>
    </xdr:to>
    <xdr:cxnSp macro="">
      <xdr:nvCxnSpPr>
        <xdr:cNvPr id="122" name="直線コネクタ 121"/>
        <xdr:cNvCxnSpPr/>
      </xdr:nvCxnSpPr>
      <xdr:spPr>
        <a:xfrm flipV="1">
          <a:off x="2019300" y="9534854"/>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13741</xdr:rowOff>
    </xdr:from>
    <xdr:to>
      <xdr:col>10</xdr:col>
      <xdr:colOff>114300</xdr:colOff>
      <xdr:row>56</xdr:row>
      <xdr:rowOff>49325</xdr:rowOff>
    </xdr:to>
    <xdr:cxnSp macro="">
      <xdr:nvCxnSpPr>
        <xdr:cNvPr id="125" name="直線コネクタ 124"/>
        <xdr:cNvCxnSpPr/>
      </xdr:nvCxnSpPr>
      <xdr:spPr>
        <a:xfrm flipV="1">
          <a:off x="1130300" y="961494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33300</xdr:rowOff>
    </xdr:from>
    <xdr:to>
      <xdr:col>24</xdr:col>
      <xdr:colOff>114300</xdr:colOff>
      <xdr:row>53</xdr:row>
      <xdr:rowOff>134900</xdr:rowOff>
    </xdr:to>
    <xdr:sp macro="" textlink="">
      <xdr:nvSpPr>
        <xdr:cNvPr id="135" name="楕円 134"/>
        <xdr:cNvSpPr/>
      </xdr:nvSpPr>
      <xdr:spPr>
        <a:xfrm>
          <a:off x="4584700" y="91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56177</xdr:rowOff>
    </xdr:from>
    <xdr:ext cx="599010" cy="259045"/>
    <xdr:sp macro="" textlink="">
      <xdr:nvSpPr>
        <xdr:cNvPr id="136" name="総務費該当値テキスト"/>
        <xdr:cNvSpPr txBox="1"/>
      </xdr:nvSpPr>
      <xdr:spPr>
        <a:xfrm>
          <a:off x="4686300" y="897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16677</xdr:rowOff>
    </xdr:from>
    <xdr:to>
      <xdr:col>20</xdr:col>
      <xdr:colOff>38100</xdr:colOff>
      <xdr:row>55</xdr:row>
      <xdr:rowOff>118277</xdr:rowOff>
    </xdr:to>
    <xdr:sp macro="" textlink="">
      <xdr:nvSpPr>
        <xdr:cNvPr id="137" name="楕円 136"/>
        <xdr:cNvSpPr/>
      </xdr:nvSpPr>
      <xdr:spPr>
        <a:xfrm>
          <a:off x="3746500" y="94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134804</xdr:rowOff>
    </xdr:from>
    <xdr:ext cx="599010" cy="259045"/>
    <xdr:sp macro="" textlink="">
      <xdr:nvSpPr>
        <xdr:cNvPr id="138" name="テキスト ボックス 137"/>
        <xdr:cNvSpPr txBox="1"/>
      </xdr:nvSpPr>
      <xdr:spPr>
        <a:xfrm>
          <a:off x="3497795" y="92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54304</xdr:rowOff>
    </xdr:from>
    <xdr:to>
      <xdr:col>15</xdr:col>
      <xdr:colOff>101600</xdr:colOff>
      <xdr:row>55</xdr:row>
      <xdr:rowOff>155904</xdr:rowOff>
    </xdr:to>
    <xdr:sp macro="" textlink="">
      <xdr:nvSpPr>
        <xdr:cNvPr id="139" name="楕円 138"/>
        <xdr:cNvSpPr/>
      </xdr:nvSpPr>
      <xdr:spPr>
        <a:xfrm>
          <a:off x="2857500" y="9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981</xdr:rowOff>
    </xdr:from>
    <xdr:ext cx="599010" cy="259045"/>
    <xdr:sp macro="" textlink="">
      <xdr:nvSpPr>
        <xdr:cNvPr id="140" name="テキスト ボックス 139"/>
        <xdr:cNvSpPr txBox="1"/>
      </xdr:nvSpPr>
      <xdr:spPr>
        <a:xfrm>
          <a:off x="2608795" y="925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134391</xdr:rowOff>
    </xdr:from>
    <xdr:to>
      <xdr:col>10</xdr:col>
      <xdr:colOff>165100</xdr:colOff>
      <xdr:row>56</xdr:row>
      <xdr:rowOff>64541</xdr:rowOff>
    </xdr:to>
    <xdr:sp macro="" textlink="">
      <xdr:nvSpPr>
        <xdr:cNvPr id="141" name="楕円 140"/>
        <xdr:cNvSpPr/>
      </xdr:nvSpPr>
      <xdr:spPr>
        <a:xfrm>
          <a:off x="1968500" y="95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81068</xdr:rowOff>
    </xdr:from>
    <xdr:ext cx="599010" cy="259045"/>
    <xdr:sp macro="" textlink="">
      <xdr:nvSpPr>
        <xdr:cNvPr id="142" name="テキスト ボックス 141"/>
        <xdr:cNvSpPr txBox="1"/>
      </xdr:nvSpPr>
      <xdr:spPr>
        <a:xfrm>
          <a:off x="1719795" y="93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169975</xdr:rowOff>
    </xdr:from>
    <xdr:to>
      <xdr:col>6</xdr:col>
      <xdr:colOff>38100</xdr:colOff>
      <xdr:row>56</xdr:row>
      <xdr:rowOff>100125</xdr:rowOff>
    </xdr:to>
    <xdr:sp macro="" textlink="">
      <xdr:nvSpPr>
        <xdr:cNvPr id="143" name="楕円 142"/>
        <xdr:cNvSpPr/>
      </xdr:nvSpPr>
      <xdr:spPr>
        <a:xfrm>
          <a:off x="1079500" y="9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116652</xdr:rowOff>
    </xdr:from>
    <xdr:ext cx="534377" cy="259045"/>
    <xdr:sp macro="" textlink="">
      <xdr:nvSpPr>
        <xdr:cNvPr id="144" name="テキスト ボックス 143"/>
        <xdr:cNvSpPr txBox="1"/>
      </xdr:nvSpPr>
      <xdr:spPr>
        <a:xfrm>
          <a:off x="863111" y="93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42179</xdr:rowOff>
    </xdr:from>
    <xdr:to>
      <xdr:col>24</xdr:col>
      <xdr:colOff>63500</xdr:colOff>
      <xdr:row>76</xdr:row>
      <xdr:rowOff>82283</xdr:rowOff>
    </xdr:to>
    <xdr:cxnSp macro="">
      <xdr:nvCxnSpPr>
        <xdr:cNvPr id="174" name="直線コネクタ 173"/>
        <xdr:cNvCxnSpPr/>
      </xdr:nvCxnSpPr>
      <xdr:spPr>
        <a:xfrm>
          <a:off x="3797300" y="13072379"/>
          <a:ext cx="8382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34041</xdr:rowOff>
    </xdr:from>
    <xdr:to>
      <xdr:col>19</xdr:col>
      <xdr:colOff>177800</xdr:colOff>
      <xdr:row>76</xdr:row>
      <xdr:rowOff>42179</xdr:rowOff>
    </xdr:to>
    <xdr:cxnSp macro="">
      <xdr:nvCxnSpPr>
        <xdr:cNvPr id="177" name="直線コネクタ 176"/>
        <xdr:cNvCxnSpPr/>
      </xdr:nvCxnSpPr>
      <xdr:spPr>
        <a:xfrm>
          <a:off x="2908300" y="1306424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34041</xdr:rowOff>
    </xdr:from>
    <xdr:to>
      <xdr:col>15</xdr:col>
      <xdr:colOff>50800</xdr:colOff>
      <xdr:row>76</xdr:row>
      <xdr:rowOff>126388</xdr:rowOff>
    </xdr:to>
    <xdr:cxnSp macro="">
      <xdr:nvCxnSpPr>
        <xdr:cNvPr id="180" name="直線コネクタ 179"/>
        <xdr:cNvCxnSpPr/>
      </xdr:nvCxnSpPr>
      <xdr:spPr>
        <a:xfrm flipV="1">
          <a:off x="2019300" y="13064241"/>
          <a:ext cx="8890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126388</xdr:rowOff>
    </xdr:from>
    <xdr:to>
      <xdr:col>10</xdr:col>
      <xdr:colOff>114300</xdr:colOff>
      <xdr:row>77</xdr:row>
      <xdr:rowOff>38537</xdr:rowOff>
    </xdr:to>
    <xdr:cxnSp macro="">
      <xdr:nvCxnSpPr>
        <xdr:cNvPr id="183" name="直線コネクタ 182"/>
        <xdr:cNvCxnSpPr/>
      </xdr:nvCxnSpPr>
      <xdr:spPr>
        <a:xfrm flipV="1">
          <a:off x="1130300" y="13156588"/>
          <a:ext cx="889000" cy="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31483</xdr:rowOff>
    </xdr:from>
    <xdr:to>
      <xdr:col>24</xdr:col>
      <xdr:colOff>114300</xdr:colOff>
      <xdr:row>76</xdr:row>
      <xdr:rowOff>133083</xdr:rowOff>
    </xdr:to>
    <xdr:sp macro="" textlink="">
      <xdr:nvSpPr>
        <xdr:cNvPr id="193" name="楕円 192"/>
        <xdr:cNvSpPr/>
      </xdr:nvSpPr>
      <xdr:spPr>
        <a:xfrm>
          <a:off x="4584700" y="130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9910</xdr:rowOff>
    </xdr:from>
    <xdr:ext cx="599010" cy="259045"/>
    <xdr:sp macro="" textlink="">
      <xdr:nvSpPr>
        <xdr:cNvPr id="194" name="民生費該当値テキスト"/>
        <xdr:cNvSpPr txBox="1"/>
      </xdr:nvSpPr>
      <xdr:spPr>
        <a:xfrm>
          <a:off x="4686300" y="1304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162829</xdr:rowOff>
    </xdr:from>
    <xdr:to>
      <xdr:col>20</xdr:col>
      <xdr:colOff>38100</xdr:colOff>
      <xdr:row>76</xdr:row>
      <xdr:rowOff>92979</xdr:rowOff>
    </xdr:to>
    <xdr:sp macro="" textlink="">
      <xdr:nvSpPr>
        <xdr:cNvPr id="195" name="楕円 194"/>
        <xdr:cNvSpPr/>
      </xdr:nvSpPr>
      <xdr:spPr>
        <a:xfrm>
          <a:off x="3746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84106</xdr:rowOff>
    </xdr:from>
    <xdr:ext cx="599010" cy="259045"/>
    <xdr:sp macro="" textlink="">
      <xdr:nvSpPr>
        <xdr:cNvPr id="196" name="テキスト ボックス 195"/>
        <xdr:cNvSpPr txBox="1"/>
      </xdr:nvSpPr>
      <xdr:spPr>
        <a:xfrm>
          <a:off x="3497795" y="131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154691</xdr:rowOff>
    </xdr:from>
    <xdr:to>
      <xdr:col>15</xdr:col>
      <xdr:colOff>101600</xdr:colOff>
      <xdr:row>76</xdr:row>
      <xdr:rowOff>84841</xdr:rowOff>
    </xdr:to>
    <xdr:sp macro="" textlink="">
      <xdr:nvSpPr>
        <xdr:cNvPr id="197" name="楕円 196"/>
        <xdr:cNvSpPr/>
      </xdr:nvSpPr>
      <xdr:spPr>
        <a:xfrm>
          <a:off x="2857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101368</xdr:rowOff>
    </xdr:from>
    <xdr:ext cx="599010" cy="259045"/>
    <xdr:sp macro="" textlink="">
      <xdr:nvSpPr>
        <xdr:cNvPr id="198" name="テキスト ボックス 197"/>
        <xdr:cNvSpPr txBox="1"/>
      </xdr:nvSpPr>
      <xdr:spPr>
        <a:xfrm>
          <a:off x="2608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75588</xdr:rowOff>
    </xdr:from>
    <xdr:to>
      <xdr:col>10</xdr:col>
      <xdr:colOff>165100</xdr:colOff>
      <xdr:row>77</xdr:row>
      <xdr:rowOff>5738</xdr:rowOff>
    </xdr:to>
    <xdr:sp macro="" textlink="">
      <xdr:nvSpPr>
        <xdr:cNvPr id="199" name="楕円 198"/>
        <xdr:cNvSpPr/>
      </xdr:nvSpPr>
      <xdr:spPr>
        <a:xfrm>
          <a:off x="1968500" y="131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22265</xdr:rowOff>
    </xdr:from>
    <xdr:ext cx="599010" cy="259045"/>
    <xdr:sp macro="" textlink="">
      <xdr:nvSpPr>
        <xdr:cNvPr id="200" name="テキスト ボックス 199"/>
        <xdr:cNvSpPr txBox="1"/>
      </xdr:nvSpPr>
      <xdr:spPr>
        <a:xfrm>
          <a:off x="1719795" y="128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159187</xdr:rowOff>
    </xdr:from>
    <xdr:to>
      <xdr:col>6</xdr:col>
      <xdr:colOff>38100</xdr:colOff>
      <xdr:row>77</xdr:row>
      <xdr:rowOff>89337</xdr:rowOff>
    </xdr:to>
    <xdr:sp macro="" textlink="">
      <xdr:nvSpPr>
        <xdr:cNvPr id="201" name="楕円 200"/>
        <xdr:cNvSpPr/>
      </xdr:nvSpPr>
      <xdr:spPr>
        <a:xfrm>
          <a:off x="1079500" y="131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105864</xdr:rowOff>
    </xdr:from>
    <xdr:ext cx="599010" cy="259045"/>
    <xdr:sp macro="" textlink="">
      <xdr:nvSpPr>
        <xdr:cNvPr id="202" name="テキスト ボックス 201"/>
        <xdr:cNvSpPr txBox="1"/>
      </xdr:nvSpPr>
      <xdr:spPr>
        <a:xfrm>
          <a:off x="830795" y="129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55209</xdr:rowOff>
    </xdr:from>
    <xdr:to>
      <xdr:col>24</xdr:col>
      <xdr:colOff>63500</xdr:colOff>
      <xdr:row>96</xdr:row>
      <xdr:rowOff>103338</xdr:rowOff>
    </xdr:to>
    <xdr:cxnSp macro="">
      <xdr:nvCxnSpPr>
        <xdr:cNvPr id="231" name="直線コネクタ 230"/>
        <xdr:cNvCxnSpPr/>
      </xdr:nvCxnSpPr>
      <xdr:spPr>
        <a:xfrm>
          <a:off x="3797300" y="16514409"/>
          <a:ext cx="8382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101950</xdr:rowOff>
    </xdr:from>
    <xdr:to>
      <xdr:col>19</xdr:col>
      <xdr:colOff>177800</xdr:colOff>
      <xdr:row>96</xdr:row>
      <xdr:rowOff>55209</xdr:rowOff>
    </xdr:to>
    <xdr:cxnSp macro="">
      <xdr:nvCxnSpPr>
        <xdr:cNvPr id="234" name="直線コネクタ 233"/>
        <xdr:cNvCxnSpPr/>
      </xdr:nvCxnSpPr>
      <xdr:spPr>
        <a:xfrm>
          <a:off x="2908300" y="16389700"/>
          <a:ext cx="889000" cy="1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101950</xdr:rowOff>
    </xdr:from>
    <xdr:to>
      <xdr:col>15</xdr:col>
      <xdr:colOff>50800</xdr:colOff>
      <xdr:row>96</xdr:row>
      <xdr:rowOff>69261</xdr:rowOff>
    </xdr:to>
    <xdr:cxnSp macro="">
      <xdr:nvCxnSpPr>
        <xdr:cNvPr id="237" name="直線コネクタ 236"/>
        <xdr:cNvCxnSpPr/>
      </xdr:nvCxnSpPr>
      <xdr:spPr>
        <a:xfrm flipV="1">
          <a:off x="2019300" y="16389700"/>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15425</xdr:rowOff>
    </xdr:from>
    <xdr:to>
      <xdr:col>10</xdr:col>
      <xdr:colOff>114300</xdr:colOff>
      <xdr:row>96</xdr:row>
      <xdr:rowOff>69261</xdr:rowOff>
    </xdr:to>
    <xdr:cxnSp macro="">
      <xdr:nvCxnSpPr>
        <xdr:cNvPr id="240" name="直線コネクタ 239"/>
        <xdr:cNvCxnSpPr/>
      </xdr:nvCxnSpPr>
      <xdr:spPr>
        <a:xfrm>
          <a:off x="1130300" y="16474625"/>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52538</xdr:rowOff>
    </xdr:from>
    <xdr:to>
      <xdr:col>24</xdr:col>
      <xdr:colOff>114300</xdr:colOff>
      <xdr:row>96</xdr:row>
      <xdr:rowOff>154138</xdr:rowOff>
    </xdr:to>
    <xdr:sp macro="" textlink="">
      <xdr:nvSpPr>
        <xdr:cNvPr id="250" name="楕円 249"/>
        <xdr:cNvSpPr/>
      </xdr:nvSpPr>
      <xdr:spPr>
        <a:xfrm>
          <a:off x="4584700" y="165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75415</xdr:rowOff>
    </xdr:from>
    <xdr:ext cx="534377" cy="259045"/>
    <xdr:sp macro="" textlink="">
      <xdr:nvSpPr>
        <xdr:cNvPr id="251" name="衛生費該当値テキスト"/>
        <xdr:cNvSpPr txBox="1"/>
      </xdr:nvSpPr>
      <xdr:spPr>
        <a:xfrm>
          <a:off x="4686300" y="163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4409</xdr:rowOff>
    </xdr:from>
    <xdr:to>
      <xdr:col>20</xdr:col>
      <xdr:colOff>38100</xdr:colOff>
      <xdr:row>96</xdr:row>
      <xdr:rowOff>106009</xdr:rowOff>
    </xdr:to>
    <xdr:sp macro="" textlink="">
      <xdr:nvSpPr>
        <xdr:cNvPr id="252" name="楕円 251"/>
        <xdr:cNvSpPr/>
      </xdr:nvSpPr>
      <xdr:spPr>
        <a:xfrm>
          <a:off x="3746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122536</xdr:rowOff>
    </xdr:from>
    <xdr:ext cx="534377" cy="259045"/>
    <xdr:sp macro="" textlink="">
      <xdr:nvSpPr>
        <xdr:cNvPr id="253" name="テキスト ボックス 252"/>
        <xdr:cNvSpPr txBox="1"/>
      </xdr:nvSpPr>
      <xdr:spPr>
        <a:xfrm>
          <a:off x="3530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51150</xdr:rowOff>
    </xdr:from>
    <xdr:to>
      <xdr:col>15</xdr:col>
      <xdr:colOff>101600</xdr:colOff>
      <xdr:row>95</xdr:row>
      <xdr:rowOff>152750</xdr:rowOff>
    </xdr:to>
    <xdr:sp macro="" textlink="">
      <xdr:nvSpPr>
        <xdr:cNvPr id="254" name="楕円 253"/>
        <xdr:cNvSpPr/>
      </xdr:nvSpPr>
      <xdr:spPr>
        <a:xfrm>
          <a:off x="2857500" y="163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169277</xdr:rowOff>
    </xdr:from>
    <xdr:ext cx="534377" cy="259045"/>
    <xdr:sp macro="" textlink="">
      <xdr:nvSpPr>
        <xdr:cNvPr id="255" name="テキスト ボックス 254"/>
        <xdr:cNvSpPr txBox="1"/>
      </xdr:nvSpPr>
      <xdr:spPr>
        <a:xfrm>
          <a:off x="2641111" y="161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18461</xdr:rowOff>
    </xdr:from>
    <xdr:to>
      <xdr:col>10</xdr:col>
      <xdr:colOff>165100</xdr:colOff>
      <xdr:row>96</xdr:row>
      <xdr:rowOff>120061</xdr:rowOff>
    </xdr:to>
    <xdr:sp macro="" textlink="">
      <xdr:nvSpPr>
        <xdr:cNvPr id="256" name="楕円 255"/>
        <xdr:cNvSpPr/>
      </xdr:nvSpPr>
      <xdr:spPr>
        <a:xfrm>
          <a:off x="1968500" y="164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136588</xdr:rowOff>
    </xdr:from>
    <xdr:ext cx="534377" cy="259045"/>
    <xdr:sp macro="" textlink="">
      <xdr:nvSpPr>
        <xdr:cNvPr id="257" name="テキスト ボックス 256"/>
        <xdr:cNvSpPr txBox="1"/>
      </xdr:nvSpPr>
      <xdr:spPr>
        <a:xfrm>
          <a:off x="1752111" y="162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136075</xdr:rowOff>
    </xdr:from>
    <xdr:to>
      <xdr:col>6</xdr:col>
      <xdr:colOff>38100</xdr:colOff>
      <xdr:row>96</xdr:row>
      <xdr:rowOff>66225</xdr:rowOff>
    </xdr:to>
    <xdr:sp macro="" textlink="">
      <xdr:nvSpPr>
        <xdr:cNvPr id="258" name="楕円 257"/>
        <xdr:cNvSpPr/>
      </xdr:nvSpPr>
      <xdr:spPr>
        <a:xfrm>
          <a:off x="1079500" y="164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82752</xdr:rowOff>
    </xdr:from>
    <xdr:ext cx="534377" cy="259045"/>
    <xdr:sp macro="" textlink="">
      <xdr:nvSpPr>
        <xdr:cNvPr id="259" name="テキスト ボックス 258"/>
        <xdr:cNvSpPr txBox="1"/>
      </xdr:nvSpPr>
      <xdr:spPr>
        <a:xfrm>
          <a:off x="863111" y="161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95286</xdr:rowOff>
    </xdr:from>
    <xdr:to>
      <xdr:col>55</xdr:col>
      <xdr:colOff>0</xdr:colOff>
      <xdr:row>36</xdr:row>
      <xdr:rowOff>52505</xdr:rowOff>
    </xdr:to>
    <xdr:cxnSp macro="">
      <xdr:nvCxnSpPr>
        <xdr:cNvPr id="290" name="直線コネクタ 289"/>
        <xdr:cNvCxnSpPr/>
      </xdr:nvCxnSpPr>
      <xdr:spPr>
        <a:xfrm>
          <a:off x="9639300" y="6096036"/>
          <a:ext cx="8382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95286</xdr:rowOff>
    </xdr:from>
    <xdr:to>
      <xdr:col>50</xdr:col>
      <xdr:colOff>114300</xdr:colOff>
      <xdr:row>36</xdr:row>
      <xdr:rowOff>128923</xdr:rowOff>
    </xdr:to>
    <xdr:cxnSp macro="">
      <xdr:nvCxnSpPr>
        <xdr:cNvPr id="293" name="直線コネクタ 292"/>
        <xdr:cNvCxnSpPr/>
      </xdr:nvCxnSpPr>
      <xdr:spPr>
        <a:xfrm flipV="1">
          <a:off x="8750300" y="6096036"/>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101165</xdr:rowOff>
    </xdr:from>
    <xdr:to>
      <xdr:col>45</xdr:col>
      <xdr:colOff>177800</xdr:colOff>
      <xdr:row>36</xdr:row>
      <xdr:rowOff>128923</xdr:rowOff>
    </xdr:to>
    <xdr:cxnSp macro="">
      <xdr:nvCxnSpPr>
        <xdr:cNvPr id="296" name="直線コネクタ 295"/>
        <xdr:cNvCxnSpPr/>
      </xdr:nvCxnSpPr>
      <xdr:spPr>
        <a:xfrm>
          <a:off x="7861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6785</xdr:rowOff>
    </xdr:from>
    <xdr:to>
      <xdr:col>41</xdr:col>
      <xdr:colOff>50800</xdr:colOff>
      <xdr:row>36</xdr:row>
      <xdr:rowOff>101165</xdr:rowOff>
    </xdr:to>
    <xdr:cxnSp macro="">
      <xdr:nvCxnSpPr>
        <xdr:cNvPr id="299" name="直線コネクタ 298"/>
        <xdr:cNvCxnSpPr/>
      </xdr:nvCxnSpPr>
      <xdr:spPr>
        <a:xfrm>
          <a:off x="6972300" y="6007535"/>
          <a:ext cx="889000" cy="2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1705</xdr:rowOff>
    </xdr:from>
    <xdr:to>
      <xdr:col>55</xdr:col>
      <xdr:colOff>50800</xdr:colOff>
      <xdr:row>36</xdr:row>
      <xdr:rowOff>103305</xdr:rowOff>
    </xdr:to>
    <xdr:sp macro="" textlink="">
      <xdr:nvSpPr>
        <xdr:cNvPr id="309" name="楕円 308"/>
        <xdr:cNvSpPr/>
      </xdr:nvSpPr>
      <xdr:spPr>
        <a:xfrm>
          <a:off x="104267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24582</xdr:rowOff>
    </xdr:from>
    <xdr:ext cx="469744" cy="259045"/>
    <xdr:sp macro="" textlink="">
      <xdr:nvSpPr>
        <xdr:cNvPr id="310" name="労働費該当値テキスト"/>
        <xdr:cNvSpPr txBox="1"/>
      </xdr:nvSpPr>
      <xdr:spPr>
        <a:xfrm>
          <a:off x="10528300" y="6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44486</xdr:rowOff>
    </xdr:from>
    <xdr:to>
      <xdr:col>50</xdr:col>
      <xdr:colOff>165100</xdr:colOff>
      <xdr:row>35</xdr:row>
      <xdr:rowOff>146086</xdr:rowOff>
    </xdr:to>
    <xdr:sp macro="" textlink="">
      <xdr:nvSpPr>
        <xdr:cNvPr id="311" name="楕円 310"/>
        <xdr:cNvSpPr/>
      </xdr:nvSpPr>
      <xdr:spPr>
        <a:xfrm>
          <a:off x="9588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162613</xdr:rowOff>
    </xdr:from>
    <xdr:ext cx="469744" cy="259045"/>
    <xdr:sp macro="" textlink="">
      <xdr:nvSpPr>
        <xdr:cNvPr id="312" name="テキスト ボックス 311"/>
        <xdr:cNvSpPr txBox="1"/>
      </xdr:nvSpPr>
      <xdr:spPr>
        <a:xfrm>
          <a:off x="9404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78123</xdr:rowOff>
    </xdr:from>
    <xdr:to>
      <xdr:col>46</xdr:col>
      <xdr:colOff>38100</xdr:colOff>
      <xdr:row>37</xdr:row>
      <xdr:rowOff>8273</xdr:rowOff>
    </xdr:to>
    <xdr:sp macro="" textlink="">
      <xdr:nvSpPr>
        <xdr:cNvPr id="313" name="楕円 312"/>
        <xdr:cNvSpPr/>
      </xdr:nvSpPr>
      <xdr:spPr>
        <a:xfrm>
          <a:off x="8699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24800</xdr:rowOff>
    </xdr:from>
    <xdr:ext cx="469744" cy="259045"/>
    <xdr:sp macro="" textlink="">
      <xdr:nvSpPr>
        <xdr:cNvPr id="314" name="テキスト ボックス 313"/>
        <xdr:cNvSpPr txBox="1"/>
      </xdr:nvSpPr>
      <xdr:spPr>
        <a:xfrm>
          <a:off x="8515428"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50365</xdr:rowOff>
    </xdr:from>
    <xdr:to>
      <xdr:col>41</xdr:col>
      <xdr:colOff>101600</xdr:colOff>
      <xdr:row>36</xdr:row>
      <xdr:rowOff>151965</xdr:rowOff>
    </xdr:to>
    <xdr:sp macro="" textlink="">
      <xdr:nvSpPr>
        <xdr:cNvPr id="315" name="楕円 314"/>
        <xdr:cNvSpPr/>
      </xdr:nvSpPr>
      <xdr:spPr>
        <a:xfrm>
          <a:off x="7810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143092</xdr:rowOff>
    </xdr:from>
    <xdr:ext cx="469744" cy="259045"/>
    <xdr:sp macro="" textlink="">
      <xdr:nvSpPr>
        <xdr:cNvPr id="316" name="テキスト ボックス 315"/>
        <xdr:cNvSpPr txBox="1"/>
      </xdr:nvSpPr>
      <xdr:spPr>
        <a:xfrm>
          <a:off x="7626428"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127435</xdr:rowOff>
    </xdr:from>
    <xdr:to>
      <xdr:col>36</xdr:col>
      <xdr:colOff>165100</xdr:colOff>
      <xdr:row>35</xdr:row>
      <xdr:rowOff>57585</xdr:rowOff>
    </xdr:to>
    <xdr:sp macro="" textlink="">
      <xdr:nvSpPr>
        <xdr:cNvPr id="317" name="楕円 316"/>
        <xdr:cNvSpPr/>
      </xdr:nvSpPr>
      <xdr:spPr>
        <a:xfrm>
          <a:off x="6921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74112</xdr:rowOff>
    </xdr:from>
    <xdr:ext cx="469744" cy="259045"/>
    <xdr:sp macro="" textlink="">
      <xdr:nvSpPr>
        <xdr:cNvPr id="318" name="テキスト ボックス 317"/>
        <xdr:cNvSpPr txBox="1"/>
      </xdr:nvSpPr>
      <xdr:spPr>
        <a:xfrm>
          <a:off x="6737428"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76182</xdr:rowOff>
    </xdr:from>
    <xdr:to>
      <xdr:col>55</xdr:col>
      <xdr:colOff>0</xdr:colOff>
      <xdr:row>57</xdr:row>
      <xdr:rowOff>87144</xdr:rowOff>
    </xdr:to>
    <xdr:cxnSp macro="">
      <xdr:nvCxnSpPr>
        <xdr:cNvPr id="349" name="直線コネクタ 348"/>
        <xdr:cNvCxnSpPr/>
      </xdr:nvCxnSpPr>
      <xdr:spPr>
        <a:xfrm>
          <a:off x="9639300" y="9848832"/>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76182</xdr:rowOff>
    </xdr:from>
    <xdr:to>
      <xdr:col>50</xdr:col>
      <xdr:colOff>114300</xdr:colOff>
      <xdr:row>57</xdr:row>
      <xdr:rowOff>99216</xdr:rowOff>
    </xdr:to>
    <xdr:cxnSp macro="">
      <xdr:nvCxnSpPr>
        <xdr:cNvPr id="352" name="直線コネクタ 351"/>
        <xdr:cNvCxnSpPr/>
      </xdr:nvCxnSpPr>
      <xdr:spPr>
        <a:xfrm flipV="1">
          <a:off x="8750300" y="9848832"/>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99216</xdr:rowOff>
    </xdr:from>
    <xdr:to>
      <xdr:col>45</xdr:col>
      <xdr:colOff>177800</xdr:colOff>
      <xdr:row>57</xdr:row>
      <xdr:rowOff>139526</xdr:rowOff>
    </xdr:to>
    <xdr:cxnSp macro="">
      <xdr:nvCxnSpPr>
        <xdr:cNvPr id="355" name="直線コネクタ 354"/>
        <xdr:cNvCxnSpPr/>
      </xdr:nvCxnSpPr>
      <xdr:spPr>
        <a:xfrm flipV="1">
          <a:off x="7861300" y="9871866"/>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132331</xdr:rowOff>
    </xdr:from>
    <xdr:to>
      <xdr:col>41</xdr:col>
      <xdr:colOff>50800</xdr:colOff>
      <xdr:row>57</xdr:row>
      <xdr:rowOff>139526</xdr:rowOff>
    </xdr:to>
    <xdr:cxnSp macro="">
      <xdr:nvCxnSpPr>
        <xdr:cNvPr id="358" name="直線コネクタ 357"/>
        <xdr:cNvCxnSpPr/>
      </xdr:nvCxnSpPr>
      <xdr:spPr>
        <a:xfrm>
          <a:off x="6972300" y="9904981"/>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0" name="テキスト ボックス 359"/>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36344</xdr:rowOff>
    </xdr:from>
    <xdr:to>
      <xdr:col>55</xdr:col>
      <xdr:colOff>50800</xdr:colOff>
      <xdr:row>57</xdr:row>
      <xdr:rowOff>137944</xdr:rowOff>
    </xdr:to>
    <xdr:sp macro="" textlink="">
      <xdr:nvSpPr>
        <xdr:cNvPr id="368" name="楕円 367"/>
        <xdr:cNvSpPr/>
      </xdr:nvSpPr>
      <xdr:spPr>
        <a:xfrm>
          <a:off x="104267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14771</xdr:rowOff>
    </xdr:from>
    <xdr:ext cx="534377" cy="259045"/>
    <xdr:sp macro="" textlink="">
      <xdr:nvSpPr>
        <xdr:cNvPr id="369" name="農林水産業費該当値テキスト"/>
        <xdr:cNvSpPr txBox="1"/>
      </xdr:nvSpPr>
      <xdr:spPr>
        <a:xfrm>
          <a:off x="10528300" y="97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25382</xdr:rowOff>
    </xdr:from>
    <xdr:to>
      <xdr:col>50</xdr:col>
      <xdr:colOff>165100</xdr:colOff>
      <xdr:row>57</xdr:row>
      <xdr:rowOff>126982</xdr:rowOff>
    </xdr:to>
    <xdr:sp macro="" textlink="">
      <xdr:nvSpPr>
        <xdr:cNvPr id="370" name="楕円 369"/>
        <xdr:cNvSpPr/>
      </xdr:nvSpPr>
      <xdr:spPr>
        <a:xfrm>
          <a:off x="9588500" y="97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143509</xdr:rowOff>
    </xdr:from>
    <xdr:ext cx="534377" cy="259045"/>
    <xdr:sp macro="" textlink="">
      <xdr:nvSpPr>
        <xdr:cNvPr id="371" name="テキスト ボックス 370"/>
        <xdr:cNvSpPr txBox="1"/>
      </xdr:nvSpPr>
      <xdr:spPr>
        <a:xfrm>
          <a:off x="9372111" y="95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48416</xdr:rowOff>
    </xdr:from>
    <xdr:to>
      <xdr:col>46</xdr:col>
      <xdr:colOff>38100</xdr:colOff>
      <xdr:row>57</xdr:row>
      <xdr:rowOff>150016</xdr:rowOff>
    </xdr:to>
    <xdr:sp macro="" textlink="">
      <xdr:nvSpPr>
        <xdr:cNvPr id="372" name="楕円 371"/>
        <xdr:cNvSpPr/>
      </xdr:nvSpPr>
      <xdr:spPr>
        <a:xfrm>
          <a:off x="8699500" y="98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141143</xdr:rowOff>
    </xdr:from>
    <xdr:ext cx="534377" cy="259045"/>
    <xdr:sp macro="" textlink="">
      <xdr:nvSpPr>
        <xdr:cNvPr id="373" name="テキスト ボックス 372"/>
        <xdr:cNvSpPr txBox="1"/>
      </xdr:nvSpPr>
      <xdr:spPr>
        <a:xfrm>
          <a:off x="8483111" y="99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88726</xdr:rowOff>
    </xdr:from>
    <xdr:to>
      <xdr:col>41</xdr:col>
      <xdr:colOff>101600</xdr:colOff>
      <xdr:row>58</xdr:row>
      <xdr:rowOff>18876</xdr:rowOff>
    </xdr:to>
    <xdr:sp macro="" textlink="">
      <xdr:nvSpPr>
        <xdr:cNvPr id="374" name="楕円 373"/>
        <xdr:cNvSpPr/>
      </xdr:nvSpPr>
      <xdr:spPr>
        <a:xfrm>
          <a:off x="7810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10003</xdr:rowOff>
    </xdr:from>
    <xdr:ext cx="534377" cy="259045"/>
    <xdr:sp macro="" textlink="">
      <xdr:nvSpPr>
        <xdr:cNvPr id="375" name="テキスト ボックス 374"/>
        <xdr:cNvSpPr txBox="1"/>
      </xdr:nvSpPr>
      <xdr:spPr>
        <a:xfrm>
          <a:off x="7594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81531</xdr:rowOff>
    </xdr:from>
    <xdr:to>
      <xdr:col>36</xdr:col>
      <xdr:colOff>165100</xdr:colOff>
      <xdr:row>58</xdr:row>
      <xdr:rowOff>11681</xdr:rowOff>
    </xdr:to>
    <xdr:sp macro="" textlink="">
      <xdr:nvSpPr>
        <xdr:cNvPr id="376" name="楕円 375"/>
        <xdr:cNvSpPr/>
      </xdr:nvSpPr>
      <xdr:spPr>
        <a:xfrm>
          <a:off x="6921500" y="98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28208</xdr:rowOff>
    </xdr:from>
    <xdr:ext cx="534377" cy="259045"/>
    <xdr:sp macro="" textlink="">
      <xdr:nvSpPr>
        <xdr:cNvPr id="377" name="テキスト ボックス 376"/>
        <xdr:cNvSpPr txBox="1"/>
      </xdr:nvSpPr>
      <xdr:spPr>
        <a:xfrm>
          <a:off x="6705111" y="96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143197</xdr:rowOff>
    </xdr:from>
    <xdr:to>
      <xdr:col>55</xdr:col>
      <xdr:colOff>0</xdr:colOff>
      <xdr:row>78</xdr:row>
      <xdr:rowOff>149583</xdr:rowOff>
    </xdr:to>
    <xdr:cxnSp macro="">
      <xdr:nvCxnSpPr>
        <xdr:cNvPr id="406" name="直線コネクタ 405"/>
        <xdr:cNvCxnSpPr/>
      </xdr:nvCxnSpPr>
      <xdr:spPr>
        <a:xfrm flipV="1">
          <a:off x="9639300" y="13516297"/>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110660</xdr:rowOff>
    </xdr:from>
    <xdr:to>
      <xdr:col>50</xdr:col>
      <xdr:colOff>114300</xdr:colOff>
      <xdr:row>78</xdr:row>
      <xdr:rowOff>149583</xdr:rowOff>
    </xdr:to>
    <xdr:cxnSp macro="">
      <xdr:nvCxnSpPr>
        <xdr:cNvPr id="409" name="直線コネクタ 408"/>
        <xdr:cNvCxnSpPr/>
      </xdr:nvCxnSpPr>
      <xdr:spPr>
        <a:xfrm>
          <a:off x="8750300" y="13483760"/>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110660</xdr:rowOff>
    </xdr:from>
    <xdr:to>
      <xdr:col>45</xdr:col>
      <xdr:colOff>177800</xdr:colOff>
      <xdr:row>78</xdr:row>
      <xdr:rowOff>143335</xdr:rowOff>
    </xdr:to>
    <xdr:cxnSp macro="">
      <xdr:nvCxnSpPr>
        <xdr:cNvPr id="412" name="直線コネクタ 411"/>
        <xdr:cNvCxnSpPr/>
      </xdr:nvCxnSpPr>
      <xdr:spPr>
        <a:xfrm flipV="1">
          <a:off x="7861300" y="13483760"/>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143335</xdr:rowOff>
    </xdr:from>
    <xdr:to>
      <xdr:col>41</xdr:col>
      <xdr:colOff>50800</xdr:colOff>
      <xdr:row>78</xdr:row>
      <xdr:rowOff>161311</xdr:rowOff>
    </xdr:to>
    <xdr:cxnSp macro="">
      <xdr:nvCxnSpPr>
        <xdr:cNvPr id="415" name="直線コネクタ 414"/>
        <xdr:cNvCxnSpPr/>
      </xdr:nvCxnSpPr>
      <xdr:spPr>
        <a:xfrm flipV="1">
          <a:off x="6972300" y="13516435"/>
          <a:ext cx="8890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92397</xdr:rowOff>
    </xdr:from>
    <xdr:to>
      <xdr:col>55</xdr:col>
      <xdr:colOff>50800</xdr:colOff>
      <xdr:row>79</xdr:row>
      <xdr:rowOff>22547</xdr:rowOff>
    </xdr:to>
    <xdr:sp macro="" textlink="">
      <xdr:nvSpPr>
        <xdr:cNvPr id="425" name="楕円 424"/>
        <xdr:cNvSpPr/>
      </xdr:nvSpPr>
      <xdr:spPr>
        <a:xfrm>
          <a:off x="10426700" y="134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7324</xdr:rowOff>
    </xdr:from>
    <xdr:ext cx="469744" cy="259045"/>
    <xdr:sp macro="" textlink="">
      <xdr:nvSpPr>
        <xdr:cNvPr id="426" name="商工費該当値テキスト"/>
        <xdr:cNvSpPr txBox="1"/>
      </xdr:nvSpPr>
      <xdr:spPr>
        <a:xfrm>
          <a:off x="10528300" y="1338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98783</xdr:rowOff>
    </xdr:from>
    <xdr:to>
      <xdr:col>50</xdr:col>
      <xdr:colOff>165100</xdr:colOff>
      <xdr:row>79</xdr:row>
      <xdr:rowOff>28933</xdr:rowOff>
    </xdr:to>
    <xdr:sp macro="" textlink="">
      <xdr:nvSpPr>
        <xdr:cNvPr id="427" name="楕円 426"/>
        <xdr:cNvSpPr/>
      </xdr:nvSpPr>
      <xdr:spPr>
        <a:xfrm>
          <a:off x="9588500" y="134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20060</xdr:rowOff>
    </xdr:from>
    <xdr:ext cx="469744" cy="259045"/>
    <xdr:sp macro="" textlink="">
      <xdr:nvSpPr>
        <xdr:cNvPr id="428" name="テキスト ボックス 427"/>
        <xdr:cNvSpPr txBox="1"/>
      </xdr:nvSpPr>
      <xdr:spPr>
        <a:xfrm>
          <a:off x="9404428" y="1356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59860</xdr:rowOff>
    </xdr:from>
    <xdr:to>
      <xdr:col>46</xdr:col>
      <xdr:colOff>38100</xdr:colOff>
      <xdr:row>78</xdr:row>
      <xdr:rowOff>161460</xdr:rowOff>
    </xdr:to>
    <xdr:sp macro="" textlink="">
      <xdr:nvSpPr>
        <xdr:cNvPr id="429" name="楕円 428"/>
        <xdr:cNvSpPr/>
      </xdr:nvSpPr>
      <xdr:spPr>
        <a:xfrm>
          <a:off x="8699500" y="134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152587</xdr:rowOff>
    </xdr:from>
    <xdr:ext cx="534377" cy="259045"/>
    <xdr:sp macro="" textlink="">
      <xdr:nvSpPr>
        <xdr:cNvPr id="430" name="テキスト ボックス 429"/>
        <xdr:cNvSpPr txBox="1"/>
      </xdr:nvSpPr>
      <xdr:spPr>
        <a:xfrm>
          <a:off x="8483111" y="135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92535</xdr:rowOff>
    </xdr:from>
    <xdr:to>
      <xdr:col>41</xdr:col>
      <xdr:colOff>101600</xdr:colOff>
      <xdr:row>79</xdr:row>
      <xdr:rowOff>22685</xdr:rowOff>
    </xdr:to>
    <xdr:sp macro="" textlink="">
      <xdr:nvSpPr>
        <xdr:cNvPr id="431" name="楕円 430"/>
        <xdr:cNvSpPr/>
      </xdr:nvSpPr>
      <xdr:spPr>
        <a:xfrm>
          <a:off x="7810500" y="134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13812</xdr:rowOff>
    </xdr:from>
    <xdr:ext cx="469744" cy="259045"/>
    <xdr:sp macro="" textlink="">
      <xdr:nvSpPr>
        <xdr:cNvPr id="432" name="テキスト ボックス 431"/>
        <xdr:cNvSpPr txBox="1"/>
      </xdr:nvSpPr>
      <xdr:spPr>
        <a:xfrm>
          <a:off x="7626428" y="135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110511</xdr:rowOff>
    </xdr:from>
    <xdr:to>
      <xdr:col>36</xdr:col>
      <xdr:colOff>165100</xdr:colOff>
      <xdr:row>79</xdr:row>
      <xdr:rowOff>40661</xdr:rowOff>
    </xdr:to>
    <xdr:sp macro="" textlink="">
      <xdr:nvSpPr>
        <xdr:cNvPr id="433" name="楕円 432"/>
        <xdr:cNvSpPr/>
      </xdr:nvSpPr>
      <xdr:spPr>
        <a:xfrm>
          <a:off x="6921500" y="134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31788</xdr:rowOff>
    </xdr:from>
    <xdr:ext cx="469744" cy="259045"/>
    <xdr:sp macro="" textlink="">
      <xdr:nvSpPr>
        <xdr:cNvPr id="434" name="テキスト ボックス 433"/>
        <xdr:cNvSpPr txBox="1"/>
      </xdr:nvSpPr>
      <xdr:spPr>
        <a:xfrm>
          <a:off x="6737428" y="1357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151786</xdr:rowOff>
    </xdr:from>
    <xdr:to>
      <xdr:col>55</xdr:col>
      <xdr:colOff>0</xdr:colOff>
      <xdr:row>95</xdr:row>
      <xdr:rowOff>45913</xdr:rowOff>
    </xdr:to>
    <xdr:cxnSp macro="">
      <xdr:nvCxnSpPr>
        <xdr:cNvPr id="463" name="直線コネクタ 462"/>
        <xdr:cNvCxnSpPr/>
      </xdr:nvCxnSpPr>
      <xdr:spPr>
        <a:xfrm>
          <a:off x="9639300" y="16268086"/>
          <a:ext cx="838200" cy="6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151786</xdr:rowOff>
    </xdr:from>
    <xdr:to>
      <xdr:col>50</xdr:col>
      <xdr:colOff>114300</xdr:colOff>
      <xdr:row>95</xdr:row>
      <xdr:rowOff>60575</xdr:rowOff>
    </xdr:to>
    <xdr:cxnSp macro="">
      <xdr:nvCxnSpPr>
        <xdr:cNvPr id="466" name="直線コネクタ 465"/>
        <xdr:cNvCxnSpPr/>
      </xdr:nvCxnSpPr>
      <xdr:spPr>
        <a:xfrm flipV="1">
          <a:off x="8750300" y="16268086"/>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150346</xdr:rowOff>
    </xdr:from>
    <xdr:to>
      <xdr:col>45</xdr:col>
      <xdr:colOff>177800</xdr:colOff>
      <xdr:row>95</xdr:row>
      <xdr:rowOff>60575</xdr:rowOff>
    </xdr:to>
    <xdr:cxnSp macro="">
      <xdr:nvCxnSpPr>
        <xdr:cNvPr id="469" name="直線コネクタ 468"/>
        <xdr:cNvCxnSpPr/>
      </xdr:nvCxnSpPr>
      <xdr:spPr>
        <a:xfrm>
          <a:off x="7861300" y="16266646"/>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150346</xdr:rowOff>
    </xdr:from>
    <xdr:to>
      <xdr:col>41</xdr:col>
      <xdr:colOff>50800</xdr:colOff>
      <xdr:row>95</xdr:row>
      <xdr:rowOff>63599</xdr:rowOff>
    </xdr:to>
    <xdr:cxnSp macro="">
      <xdr:nvCxnSpPr>
        <xdr:cNvPr id="472" name="直線コネクタ 471"/>
        <xdr:cNvCxnSpPr/>
      </xdr:nvCxnSpPr>
      <xdr:spPr>
        <a:xfrm flipV="1">
          <a:off x="6972300" y="16266646"/>
          <a:ext cx="889000" cy="8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166563</xdr:rowOff>
    </xdr:from>
    <xdr:to>
      <xdr:col>55</xdr:col>
      <xdr:colOff>50800</xdr:colOff>
      <xdr:row>95</xdr:row>
      <xdr:rowOff>96713</xdr:rowOff>
    </xdr:to>
    <xdr:sp macro="" textlink="">
      <xdr:nvSpPr>
        <xdr:cNvPr id="482" name="楕円 481"/>
        <xdr:cNvSpPr/>
      </xdr:nvSpPr>
      <xdr:spPr>
        <a:xfrm>
          <a:off x="10426700" y="1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17990</xdr:rowOff>
    </xdr:from>
    <xdr:ext cx="534377" cy="259045"/>
    <xdr:sp macro="" textlink="">
      <xdr:nvSpPr>
        <xdr:cNvPr id="483" name="土木費該当値テキスト"/>
        <xdr:cNvSpPr txBox="1"/>
      </xdr:nvSpPr>
      <xdr:spPr>
        <a:xfrm>
          <a:off x="10528300" y="161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100986</xdr:rowOff>
    </xdr:from>
    <xdr:to>
      <xdr:col>50</xdr:col>
      <xdr:colOff>165100</xdr:colOff>
      <xdr:row>95</xdr:row>
      <xdr:rowOff>31136</xdr:rowOff>
    </xdr:to>
    <xdr:sp macro="" textlink="">
      <xdr:nvSpPr>
        <xdr:cNvPr id="484" name="楕円 483"/>
        <xdr:cNvSpPr/>
      </xdr:nvSpPr>
      <xdr:spPr>
        <a:xfrm>
          <a:off x="9588500" y="162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47663</xdr:rowOff>
    </xdr:from>
    <xdr:ext cx="534377" cy="259045"/>
    <xdr:sp macro="" textlink="">
      <xdr:nvSpPr>
        <xdr:cNvPr id="485" name="テキスト ボックス 484"/>
        <xdr:cNvSpPr txBox="1"/>
      </xdr:nvSpPr>
      <xdr:spPr>
        <a:xfrm>
          <a:off x="9372111" y="159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9775</xdr:rowOff>
    </xdr:from>
    <xdr:to>
      <xdr:col>46</xdr:col>
      <xdr:colOff>38100</xdr:colOff>
      <xdr:row>95</xdr:row>
      <xdr:rowOff>111375</xdr:rowOff>
    </xdr:to>
    <xdr:sp macro="" textlink="">
      <xdr:nvSpPr>
        <xdr:cNvPr id="486" name="楕円 485"/>
        <xdr:cNvSpPr/>
      </xdr:nvSpPr>
      <xdr:spPr>
        <a:xfrm>
          <a:off x="86995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127902</xdr:rowOff>
    </xdr:from>
    <xdr:ext cx="534377" cy="259045"/>
    <xdr:sp macro="" textlink="">
      <xdr:nvSpPr>
        <xdr:cNvPr id="487" name="テキスト ボックス 486"/>
        <xdr:cNvSpPr txBox="1"/>
      </xdr:nvSpPr>
      <xdr:spPr>
        <a:xfrm>
          <a:off x="8483111" y="160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99546</xdr:rowOff>
    </xdr:from>
    <xdr:to>
      <xdr:col>41</xdr:col>
      <xdr:colOff>101600</xdr:colOff>
      <xdr:row>95</xdr:row>
      <xdr:rowOff>29696</xdr:rowOff>
    </xdr:to>
    <xdr:sp macro="" textlink="">
      <xdr:nvSpPr>
        <xdr:cNvPr id="488" name="楕円 487"/>
        <xdr:cNvSpPr/>
      </xdr:nvSpPr>
      <xdr:spPr>
        <a:xfrm>
          <a:off x="7810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46223</xdr:rowOff>
    </xdr:from>
    <xdr:ext cx="534377" cy="259045"/>
    <xdr:sp macro="" textlink="">
      <xdr:nvSpPr>
        <xdr:cNvPr id="489" name="テキスト ボックス 488"/>
        <xdr:cNvSpPr txBox="1"/>
      </xdr:nvSpPr>
      <xdr:spPr>
        <a:xfrm>
          <a:off x="7594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12799</xdr:rowOff>
    </xdr:from>
    <xdr:to>
      <xdr:col>36</xdr:col>
      <xdr:colOff>165100</xdr:colOff>
      <xdr:row>95</xdr:row>
      <xdr:rowOff>114399</xdr:rowOff>
    </xdr:to>
    <xdr:sp macro="" textlink="">
      <xdr:nvSpPr>
        <xdr:cNvPr id="490" name="楕円 489"/>
        <xdr:cNvSpPr/>
      </xdr:nvSpPr>
      <xdr:spPr>
        <a:xfrm>
          <a:off x="69215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130926</xdr:rowOff>
    </xdr:from>
    <xdr:ext cx="534377" cy="259045"/>
    <xdr:sp macro="" textlink="">
      <xdr:nvSpPr>
        <xdr:cNvPr id="491" name="テキスト ボックス 490"/>
        <xdr:cNvSpPr txBox="1"/>
      </xdr:nvSpPr>
      <xdr:spPr>
        <a:xfrm>
          <a:off x="6705111" y="160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30952</xdr:rowOff>
    </xdr:from>
    <xdr:to>
      <xdr:col>85</xdr:col>
      <xdr:colOff>127000</xdr:colOff>
      <xdr:row>37</xdr:row>
      <xdr:rowOff>68801</xdr:rowOff>
    </xdr:to>
    <xdr:cxnSp macro="">
      <xdr:nvCxnSpPr>
        <xdr:cNvPr id="522" name="直線コネクタ 521"/>
        <xdr:cNvCxnSpPr/>
      </xdr:nvCxnSpPr>
      <xdr:spPr>
        <a:xfrm flipV="1">
          <a:off x="15481300" y="6374602"/>
          <a:ext cx="8382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59723</xdr:rowOff>
    </xdr:from>
    <xdr:to>
      <xdr:col>81</xdr:col>
      <xdr:colOff>50800</xdr:colOff>
      <xdr:row>37</xdr:row>
      <xdr:rowOff>68801</xdr:rowOff>
    </xdr:to>
    <xdr:cxnSp macro="">
      <xdr:nvCxnSpPr>
        <xdr:cNvPr id="525" name="直線コネクタ 524"/>
        <xdr:cNvCxnSpPr/>
      </xdr:nvCxnSpPr>
      <xdr:spPr>
        <a:xfrm>
          <a:off x="14592300" y="6403373"/>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52358</xdr:rowOff>
    </xdr:from>
    <xdr:to>
      <xdr:col>76</xdr:col>
      <xdr:colOff>114300</xdr:colOff>
      <xdr:row>37</xdr:row>
      <xdr:rowOff>59723</xdr:rowOff>
    </xdr:to>
    <xdr:cxnSp macro="">
      <xdr:nvCxnSpPr>
        <xdr:cNvPr id="528" name="直線コネクタ 527"/>
        <xdr:cNvCxnSpPr/>
      </xdr:nvCxnSpPr>
      <xdr:spPr>
        <a:xfrm>
          <a:off x="13703300" y="6224558"/>
          <a:ext cx="889000" cy="1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52358</xdr:rowOff>
    </xdr:from>
    <xdr:to>
      <xdr:col>71</xdr:col>
      <xdr:colOff>177800</xdr:colOff>
      <xdr:row>36</xdr:row>
      <xdr:rowOff>121804</xdr:rowOff>
    </xdr:to>
    <xdr:cxnSp macro="">
      <xdr:nvCxnSpPr>
        <xdr:cNvPr id="531" name="直線コネクタ 530"/>
        <xdr:cNvCxnSpPr/>
      </xdr:nvCxnSpPr>
      <xdr:spPr>
        <a:xfrm flipV="1">
          <a:off x="12814300" y="6224558"/>
          <a:ext cx="889000" cy="6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78038</xdr:rowOff>
    </xdr:from>
    <xdr:ext cx="534377" cy="259045"/>
    <xdr:sp macro="" textlink="">
      <xdr:nvSpPr>
        <xdr:cNvPr id="533" name="テキスト ボックス 532"/>
        <xdr:cNvSpPr txBox="1"/>
      </xdr:nvSpPr>
      <xdr:spPr>
        <a:xfrm>
          <a:off x="13436111"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151602</xdr:rowOff>
    </xdr:from>
    <xdr:to>
      <xdr:col>85</xdr:col>
      <xdr:colOff>177800</xdr:colOff>
      <xdr:row>37</xdr:row>
      <xdr:rowOff>81752</xdr:rowOff>
    </xdr:to>
    <xdr:sp macro="" textlink="">
      <xdr:nvSpPr>
        <xdr:cNvPr id="541" name="楕円 540"/>
        <xdr:cNvSpPr/>
      </xdr:nvSpPr>
      <xdr:spPr>
        <a:xfrm>
          <a:off x="162687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3029</xdr:rowOff>
    </xdr:from>
    <xdr:ext cx="534377" cy="259045"/>
    <xdr:sp macro="" textlink="">
      <xdr:nvSpPr>
        <xdr:cNvPr id="542" name="消防費該当値テキスト"/>
        <xdr:cNvSpPr txBox="1"/>
      </xdr:nvSpPr>
      <xdr:spPr>
        <a:xfrm>
          <a:off x="16370300" y="61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18001</xdr:rowOff>
    </xdr:from>
    <xdr:to>
      <xdr:col>81</xdr:col>
      <xdr:colOff>101600</xdr:colOff>
      <xdr:row>37</xdr:row>
      <xdr:rowOff>119601</xdr:rowOff>
    </xdr:to>
    <xdr:sp macro="" textlink="">
      <xdr:nvSpPr>
        <xdr:cNvPr id="543" name="楕円 542"/>
        <xdr:cNvSpPr/>
      </xdr:nvSpPr>
      <xdr:spPr>
        <a:xfrm>
          <a:off x="15430500" y="63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110728</xdr:rowOff>
    </xdr:from>
    <xdr:ext cx="534377" cy="259045"/>
    <xdr:sp macro="" textlink="">
      <xdr:nvSpPr>
        <xdr:cNvPr id="544" name="テキスト ボックス 543"/>
        <xdr:cNvSpPr txBox="1"/>
      </xdr:nvSpPr>
      <xdr:spPr>
        <a:xfrm>
          <a:off x="15214111" y="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8923</xdr:rowOff>
    </xdr:from>
    <xdr:to>
      <xdr:col>76</xdr:col>
      <xdr:colOff>165100</xdr:colOff>
      <xdr:row>37</xdr:row>
      <xdr:rowOff>110523</xdr:rowOff>
    </xdr:to>
    <xdr:sp macro="" textlink="">
      <xdr:nvSpPr>
        <xdr:cNvPr id="545" name="楕円 544"/>
        <xdr:cNvSpPr/>
      </xdr:nvSpPr>
      <xdr:spPr>
        <a:xfrm>
          <a:off x="14541500" y="63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101650</xdr:rowOff>
    </xdr:from>
    <xdr:ext cx="534377" cy="259045"/>
    <xdr:sp macro="" textlink="">
      <xdr:nvSpPr>
        <xdr:cNvPr id="546" name="テキスト ボックス 545"/>
        <xdr:cNvSpPr txBox="1"/>
      </xdr:nvSpPr>
      <xdr:spPr>
        <a:xfrm>
          <a:off x="14325111" y="64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xdr:rowOff>
    </xdr:from>
    <xdr:to>
      <xdr:col>72</xdr:col>
      <xdr:colOff>38100</xdr:colOff>
      <xdr:row>36</xdr:row>
      <xdr:rowOff>103158</xdr:rowOff>
    </xdr:to>
    <xdr:sp macro="" textlink="">
      <xdr:nvSpPr>
        <xdr:cNvPr id="547" name="楕円 546"/>
        <xdr:cNvSpPr/>
      </xdr:nvSpPr>
      <xdr:spPr>
        <a:xfrm>
          <a:off x="13652500" y="6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119685</xdr:rowOff>
    </xdr:from>
    <xdr:ext cx="534377" cy="259045"/>
    <xdr:sp macro="" textlink="">
      <xdr:nvSpPr>
        <xdr:cNvPr id="548" name="テキスト ボックス 547"/>
        <xdr:cNvSpPr txBox="1"/>
      </xdr:nvSpPr>
      <xdr:spPr>
        <a:xfrm>
          <a:off x="13436111" y="59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71004</xdr:rowOff>
    </xdr:from>
    <xdr:to>
      <xdr:col>67</xdr:col>
      <xdr:colOff>101600</xdr:colOff>
      <xdr:row>37</xdr:row>
      <xdr:rowOff>1154</xdr:rowOff>
    </xdr:to>
    <xdr:sp macro="" textlink="">
      <xdr:nvSpPr>
        <xdr:cNvPr id="549" name="楕円 548"/>
        <xdr:cNvSpPr/>
      </xdr:nvSpPr>
      <xdr:spPr>
        <a:xfrm>
          <a:off x="12763500" y="62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17681</xdr:rowOff>
    </xdr:from>
    <xdr:ext cx="534377" cy="259045"/>
    <xdr:sp macro="" textlink="">
      <xdr:nvSpPr>
        <xdr:cNvPr id="550" name="テキスト ボックス 549"/>
        <xdr:cNvSpPr txBox="1"/>
      </xdr:nvSpPr>
      <xdr:spPr>
        <a:xfrm>
          <a:off x="12547111" y="60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118844</xdr:rowOff>
    </xdr:from>
    <xdr:to>
      <xdr:col>85</xdr:col>
      <xdr:colOff>127000</xdr:colOff>
      <xdr:row>55</xdr:row>
      <xdr:rowOff>103421</xdr:rowOff>
    </xdr:to>
    <xdr:cxnSp macro="">
      <xdr:nvCxnSpPr>
        <xdr:cNvPr id="579" name="直線コネクタ 578"/>
        <xdr:cNvCxnSpPr/>
      </xdr:nvCxnSpPr>
      <xdr:spPr>
        <a:xfrm>
          <a:off x="15481300" y="9377144"/>
          <a:ext cx="8382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118844</xdr:rowOff>
    </xdr:from>
    <xdr:to>
      <xdr:col>81</xdr:col>
      <xdr:colOff>50800</xdr:colOff>
      <xdr:row>55</xdr:row>
      <xdr:rowOff>52763</xdr:rowOff>
    </xdr:to>
    <xdr:cxnSp macro="">
      <xdr:nvCxnSpPr>
        <xdr:cNvPr id="582" name="直線コネクタ 581"/>
        <xdr:cNvCxnSpPr/>
      </xdr:nvCxnSpPr>
      <xdr:spPr>
        <a:xfrm flipV="1">
          <a:off x="14592300" y="9377144"/>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52763</xdr:rowOff>
    </xdr:from>
    <xdr:to>
      <xdr:col>76</xdr:col>
      <xdr:colOff>114300</xdr:colOff>
      <xdr:row>55</xdr:row>
      <xdr:rowOff>134450</xdr:rowOff>
    </xdr:to>
    <xdr:cxnSp macro="">
      <xdr:nvCxnSpPr>
        <xdr:cNvPr id="585" name="直線コネクタ 584"/>
        <xdr:cNvCxnSpPr/>
      </xdr:nvCxnSpPr>
      <xdr:spPr>
        <a:xfrm flipV="1">
          <a:off x="13703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134450</xdr:rowOff>
    </xdr:from>
    <xdr:to>
      <xdr:col>71</xdr:col>
      <xdr:colOff>177800</xdr:colOff>
      <xdr:row>56</xdr:row>
      <xdr:rowOff>15570</xdr:rowOff>
    </xdr:to>
    <xdr:cxnSp macro="">
      <xdr:nvCxnSpPr>
        <xdr:cNvPr id="588" name="直線コネクタ 587"/>
        <xdr:cNvCxnSpPr/>
      </xdr:nvCxnSpPr>
      <xdr:spPr>
        <a:xfrm flipV="1">
          <a:off x="12814300" y="9564200"/>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52621</xdr:rowOff>
    </xdr:from>
    <xdr:to>
      <xdr:col>85</xdr:col>
      <xdr:colOff>177800</xdr:colOff>
      <xdr:row>55</xdr:row>
      <xdr:rowOff>154221</xdr:rowOff>
    </xdr:to>
    <xdr:sp macro="" textlink="">
      <xdr:nvSpPr>
        <xdr:cNvPr id="598" name="楕円 597"/>
        <xdr:cNvSpPr/>
      </xdr:nvSpPr>
      <xdr:spPr>
        <a:xfrm>
          <a:off x="162687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75498</xdr:rowOff>
    </xdr:from>
    <xdr:ext cx="534377" cy="259045"/>
    <xdr:sp macro="" textlink="">
      <xdr:nvSpPr>
        <xdr:cNvPr id="599" name="教育費該当値テキスト"/>
        <xdr:cNvSpPr txBox="1"/>
      </xdr:nvSpPr>
      <xdr:spPr>
        <a:xfrm>
          <a:off x="16370300" y="93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68044</xdr:rowOff>
    </xdr:from>
    <xdr:to>
      <xdr:col>81</xdr:col>
      <xdr:colOff>101600</xdr:colOff>
      <xdr:row>54</xdr:row>
      <xdr:rowOff>169644</xdr:rowOff>
    </xdr:to>
    <xdr:sp macro="" textlink="">
      <xdr:nvSpPr>
        <xdr:cNvPr id="600" name="楕円 599"/>
        <xdr:cNvSpPr/>
      </xdr:nvSpPr>
      <xdr:spPr>
        <a:xfrm>
          <a:off x="15430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14721</xdr:rowOff>
    </xdr:from>
    <xdr:ext cx="599010" cy="259045"/>
    <xdr:sp macro="" textlink="">
      <xdr:nvSpPr>
        <xdr:cNvPr id="601" name="テキスト ボックス 600"/>
        <xdr:cNvSpPr txBox="1"/>
      </xdr:nvSpPr>
      <xdr:spPr>
        <a:xfrm>
          <a:off x="15181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1963</xdr:rowOff>
    </xdr:from>
    <xdr:to>
      <xdr:col>76</xdr:col>
      <xdr:colOff>165100</xdr:colOff>
      <xdr:row>55</xdr:row>
      <xdr:rowOff>103563</xdr:rowOff>
    </xdr:to>
    <xdr:sp macro="" textlink="">
      <xdr:nvSpPr>
        <xdr:cNvPr id="602" name="楕円 601"/>
        <xdr:cNvSpPr/>
      </xdr:nvSpPr>
      <xdr:spPr>
        <a:xfrm>
          <a:off x="14541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120090</xdr:rowOff>
    </xdr:from>
    <xdr:ext cx="534377" cy="259045"/>
    <xdr:sp macro="" textlink="">
      <xdr:nvSpPr>
        <xdr:cNvPr id="603" name="テキスト ボックス 602"/>
        <xdr:cNvSpPr txBox="1"/>
      </xdr:nvSpPr>
      <xdr:spPr>
        <a:xfrm>
          <a:off x="14325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83650</xdr:rowOff>
    </xdr:from>
    <xdr:to>
      <xdr:col>72</xdr:col>
      <xdr:colOff>38100</xdr:colOff>
      <xdr:row>56</xdr:row>
      <xdr:rowOff>13800</xdr:rowOff>
    </xdr:to>
    <xdr:sp macro="" textlink="">
      <xdr:nvSpPr>
        <xdr:cNvPr id="604" name="楕円 603"/>
        <xdr:cNvSpPr/>
      </xdr:nvSpPr>
      <xdr:spPr>
        <a:xfrm>
          <a:off x="13652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30327</xdr:rowOff>
    </xdr:from>
    <xdr:ext cx="534377" cy="259045"/>
    <xdr:sp macro="" textlink="">
      <xdr:nvSpPr>
        <xdr:cNvPr id="605" name="テキスト ボックス 604"/>
        <xdr:cNvSpPr txBox="1"/>
      </xdr:nvSpPr>
      <xdr:spPr>
        <a:xfrm>
          <a:off x="13436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136220</xdr:rowOff>
    </xdr:from>
    <xdr:to>
      <xdr:col>67</xdr:col>
      <xdr:colOff>101600</xdr:colOff>
      <xdr:row>56</xdr:row>
      <xdr:rowOff>66370</xdr:rowOff>
    </xdr:to>
    <xdr:sp macro="" textlink="">
      <xdr:nvSpPr>
        <xdr:cNvPr id="606" name="楕円 605"/>
        <xdr:cNvSpPr/>
      </xdr:nvSpPr>
      <xdr:spPr>
        <a:xfrm>
          <a:off x="12763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82897</xdr:rowOff>
    </xdr:from>
    <xdr:ext cx="534377" cy="259045"/>
    <xdr:sp macro="" textlink="">
      <xdr:nvSpPr>
        <xdr:cNvPr id="607" name="テキスト ボックス 606"/>
        <xdr:cNvSpPr txBox="1"/>
      </xdr:nvSpPr>
      <xdr:spPr>
        <a:xfrm>
          <a:off x="12547111" y="93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42571</xdr:rowOff>
    </xdr:from>
    <xdr:to>
      <xdr:col>85</xdr:col>
      <xdr:colOff>127000</xdr:colOff>
      <xdr:row>79</xdr:row>
      <xdr:rowOff>43814</xdr:rowOff>
    </xdr:to>
    <xdr:cxnSp macro="">
      <xdr:nvCxnSpPr>
        <xdr:cNvPr id="636" name="直線コネクタ 635"/>
        <xdr:cNvCxnSpPr/>
      </xdr:nvCxnSpPr>
      <xdr:spPr>
        <a:xfrm>
          <a:off x="15481300" y="13587121"/>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40500</xdr:rowOff>
    </xdr:from>
    <xdr:to>
      <xdr:col>81</xdr:col>
      <xdr:colOff>50800</xdr:colOff>
      <xdr:row>79</xdr:row>
      <xdr:rowOff>42571</xdr:rowOff>
    </xdr:to>
    <xdr:cxnSp macro="">
      <xdr:nvCxnSpPr>
        <xdr:cNvPr id="639" name="直線コネクタ 638"/>
        <xdr:cNvCxnSpPr/>
      </xdr:nvCxnSpPr>
      <xdr:spPr>
        <a:xfrm>
          <a:off x="14592300" y="13585050"/>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22225</xdr:rowOff>
    </xdr:from>
    <xdr:to>
      <xdr:col>76</xdr:col>
      <xdr:colOff>114300</xdr:colOff>
      <xdr:row>79</xdr:row>
      <xdr:rowOff>40500</xdr:rowOff>
    </xdr:to>
    <xdr:cxnSp macro="">
      <xdr:nvCxnSpPr>
        <xdr:cNvPr id="642" name="直線コネクタ 641"/>
        <xdr:cNvCxnSpPr/>
      </xdr:nvCxnSpPr>
      <xdr:spPr>
        <a:xfrm>
          <a:off x="13703300" y="13566775"/>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3378</xdr:rowOff>
    </xdr:from>
    <xdr:to>
      <xdr:col>71</xdr:col>
      <xdr:colOff>177800</xdr:colOff>
      <xdr:row>79</xdr:row>
      <xdr:rowOff>22225</xdr:rowOff>
    </xdr:to>
    <xdr:cxnSp macro="">
      <xdr:nvCxnSpPr>
        <xdr:cNvPr id="645" name="直線コネクタ 644"/>
        <xdr:cNvCxnSpPr/>
      </xdr:nvCxnSpPr>
      <xdr:spPr>
        <a:xfrm>
          <a:off x="12814300" y="13547928"/>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164464</xdr:rowOff>
    </xdr:from>
    <xdr:to>
      <xdr:col>85</xdr:col>
      <xdr:colOff>177800</xdr:colOff>
      <xdr:row>79</xdr:row>
      <xdr:rowOff>94614</xdr:rowOff>
    </xdr:to>
    <xdr:sp macro="" textlink="">
      <xdr:nvSpPr>
        <xdr:cNvPr id="655" name="楕円 654"/>
        <xdr:cNvSpPr/>
      </xdr:nvSpPr>
      <xdr:spPr>
        <a:xfrm>
          <a:off x="16268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79391</xdr:rowOff>
    </xdr:from>
    <xdr:ext cx="313932" cy="259045"/>
    <xdr:sp macro="" textlink="">
      <xdr:nvSpPr>
        <xdr:cNvPr id="656" name="災害復旧費該当値テキスト"/>
        <xdr:cNvSpPr txBox="1"/>
      </xdr:nvSpPr>
      <xdr:spPr>
        <a:xfrm>
          <a:off x="16370300" y="13452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163221</xdr:rowOff>
    </xdr:from>
    <xdr:to>
      <xdr:col>81</xdr:col>
      <xdr:colOff>101600</xdr:colOff>
      <xdr:row>79</xdr:row>
      <xdr:rowOff>93371</xdr:rowOff>
    </xdr:to>
    <xdr:sp macro="" textlink="">
      <xdr:nvSpPr>
        <xdr:cNvPr id="657" name="楕円 656"/>
        <xdr:cNvSpPr/>
      </xdr:nvSpPr>
      <xdr:spPr>
        <a:xfrm>
          <a:off x="15430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84498</xdr:rowOff>
    </xdr:from>
    <xdr:ext cx="378565" cy="259045"/>
    <xdr:sp macro="" textlink="">
      <xdr:nvSpPr>
        <xdr:cNvPr id="658" name="テキスト ボックス 657"/>
        <xdr:cNvSpPr txBox="1"/>
      </xdr:nvSpPr>
      <xdr:spPr>
        <a:xfrm>
          <a:off x="15292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161150</xdr:rowOff>
    </xdr:from>
    <xdr:to>
      <xdr:col>76</xdr:col>
      <xdr:colOff>165100</xdr:colOff>
      <xdr:row>79</xdr:row>
      <xdr:rowOff>91300</xdr:rowOff>
    </xdr:to>
    <xdr:sp macro="" textlink="">
      <xdr:nvSpPr>
        <xdr:cNvPr id="659" name="楕円 658"/>
        <xdr:cNvSpPr/>
      </xdr:nvSpPr>
      <xdr:spPr>
        <a:xfrm>
          <a:off x="14541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82427</xdr:rowOff>
    </xdr:from>
    <xdr:ext cx="378565" cy="259045"/>
    <xdr:sp macro="" textlink="">
      <xdr:nvSpPr>
        <xdr:cNvPr id="660" name="テキスト ボックス 659"/>
        <xdr:cNvSpPr txBox="1"/>
      </xdr:nvSpPr>
      <xdr:spPr>
        <a:xfrm>
          <a:off x="14403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142875</xdr:rowOff>
    </xdr:from>
    <xdr:to>
      <xdr:col>72</xdr:col>
      <xdr:colOff>38100</xdr:colOff>
      <xdr:row>79</xdr:row>
      <xdr:rowOff>73025</xdr:rowOff>
    </xdr:to>
    <xdr:sp macro="" textlink="">
      <xdr:nvSpPr>
        <xdr:cNvPr id="661" name="楕円 660"/>
        <xdr:cNvSpPr/>
      </xdr:nvSpPr>
      <xdr:spPr>
        <a:xfrm>
          <a:off x="13652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64152</xdr:rowOff>
    </xdr:from>
    <xdr:ext cx="469744" cy="259045"/>
    <xdr:sp macro="" textlink="">
      <xdr:nvSpPr>
        <xdr:cNvPr id="662" name="テキスト ボックス 661"/>
        <xdr:cNvSpPr txBox="1"/>
      </xdr:nvSpPr>
      <xdr:spPr>
        <a:xfrm>
          <a:off x="13468428"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124028</xdr:rowOff>
    </xdr:from>
    <xdr:to>
      <xdr:col>67</xdr:col>
      <xdr:colOff>101600</xdr:colOff>
      <xdr:row>79</xdr:row>
      <xdr:rowOff>54178</xdr:rowOff>
    </xdr:to>
    <xdr:sp macro="" textlink="">
      <xdr:nvSpPr>
        <xdr:cNvPr id="663" name="楕円 662"/>
        <xdr:cNvSpPr/>
      </xdr:nvSpPr>
      <xdr:spPr>
        <a:xfrm>
          <a:off x="12763500" y="134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45305</xdr:rowOff>
    </xdr:from>
    <xdr:ext cx="469744" cy="259045"/>
    <xdr:sp macro="" textlink="">
      <xdr:nvSpPr>
        <xdr:cNvPr id="664" name="テキスト ボックス 663"/>
        <xdr:cNvSpPr txBox="1"/>
      </xdr:nvSpPr>
      <xdr:spPr>
        <a:xfrm>
          <a:off x="12579428" y="1358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166301</xdr:rowOff>
    </xdr:from>
    <xdr:to>
      <xdr:col>85</xdr:col>
      <xdr:colOff>127000</xdr:colOff>
      <xdr:row>96</xdr:row>
      <xdr:rowOff>38339</xdr:rowOff>
    </xdr:to>
    <xdr:cxnSp macro="">
      <xdr:nvCxnSpPr>
        <xdr:cNvPr id="693" name="直線コネクタ 692"/>
        <xdr:cNvCxnSpPr/>
      </xdr:nvCxnSpPr>
      <xdr:spPr>
        <a:xfrm>
          <a:off x="15481300" y="16454051"/>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166301</xdr:rowOff>
    </xdr:from>
    <xdr:to>
      <xdr:col>81</xdr:col>
      <xdr:colOff>50800</xdr:colOff>
      <xdr:row>96</xdr:row>
      <xdr:rowOff>35840</xdr:rowOff>
    </xdr:to>
    <xdr:cxnSp macro="">
      <xdr:nvCxnSpPr>
        <xdr:cNvPr id="696" name="直線コネクタ 695"/>
        <xdr:cNvCxnSpPr/>
      </xdr:nvCxnSpPr>
      <xdr:spPr>
        <a:xfrm flipV="1">
          <a:off x="14592300" y="16454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116387</xdr:rowOff>
    </xdr:from>
    <xdr:to>
      <xdr:col>76</xdr:col>
      <xdr:colOff>114300</xdr:colOff>
      <xdr:row>96</xdr:row>
      <xdr:rowOff>35840</xdr:rowOff>
    </xdr:to>
    <xdr:cxnSp macro="">
      <xdr:nvCxnSpPr>
        <xdr:cNvPr id="699" name="直線コネクタ 698"/>
        <xdr:cNvCxnSpPr/>
      </xdr:nvCxnSpPr>
      <xdr:spPr>
        <a:xfrm>
          <a:off x="13703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94605</xdr:rowOff>
    </xdr:from>
    <xdr:to>
      <xdr:col>71</xdr:col>
      <xdr:colOff>177800</xdr:colOff>
      <xdr:row>95</xdr:row>
      <xdr:rowOff>116387</xdr:rowOff>
    </xdr:to>
    <xdr:cxnSp macro="">
      <xdr:nvCxnSpPr>
        <xdr:cNvPr id="702" name="直線コネクタ 701"/>
        <xdr:cNvCxnSpPr/>
      </xdr:nvCxnSpPr>
      <xdr:spPr>
        <a:xfrm>
          <a:off x="12814300" y="16382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158989</xdr:rowOff>
    </xdr:from>
    <xdr:to>
      <xdr:col>85</xdr:col>
      <xdr:colOff>177800</xdr:colOff>
      <xdr:row>96</xdr:row>
      <xdr:rowOff>89139</xdr:rowOff>
    </xdr:to>
    <xdr:sp macro="" textlink="">
      <xdr:nvSpPr>
        <xdr:cNvPr id="712" name="楕円 711"/>
        <xdr:cNvSpPr/>
      </xdr:nvSpPr>
      <xdr:spPr>
        <a:xfrm>
          <a:off x="16268700" y="16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10416</xdr:rowOff>
    </xdr:from>
    <xdr:ext cx="599010" cy="259045"/>
    <xdr:sp macro="" textlink="">
      <xdr:nvSpPr>
        <xdr:cNvPr id="713" name="公債費該当値テキスト"/>
        <xdr:cNvSpPr txBox="1"/>
      </xdr:nvSpPr>
      <xdr:spPr>
        <a:xfrm>
          <a:off x="16370300" y="16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115501</xdr:rowOff>
    </xdr:from>
    <xdr:to>
      <xdr:col>81</xdr:col>
      <xdr:colOff>101600</xdr:colOff>
      <xdr:row>96</xdr:row>
      <xdr:rowOff>45651</xdr:rowOff>
    </xdr:to>
    <xdr:sp macro="" textlink="">
      <xdr:nvSpPr>
        <xdr:cNvPr id="714" name="楕円 713"/>
        <xdr:cNvSpPr/>
      </xdr:nvSpPr>
      <xdr:spPr>
        <a:xfrm>
          <a:off x="154305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62178</xdr:rowOff>
    </xdr:from>
    <xdr:ext cx="599010" cy="259045"/>
    <xdr:sp macro="" textlink="">
      <xdr:nvSpPr>
        <xdr:cNvPr id="715" name="テキスト ボックス 714"/>
        <xdr:cNvSpPr txBox="1"/>
      </xdr:nvSpPr>
      <xdr:spPr>
        <a:xfrm>
          <a:off x="15181795" y="1617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156490</xdr:rowOff>
    </xdr:from>
    <xdr:to>
      <xdr:col>76</xdr:col>
      <xdr:colOff>165100</xdr:colOff>
      <xdr:row>96</xdr:row>
      <xdr:rowOff>86640</xdr:rowOff>
    </xdr:to>
    <xdr:sp macro="" textlink="">
      <xdr:nvSpPr>
        <xdr:cNvPr id="716" name="楕円 715"/>
        <xdr:cNvSpPr/>
      </xdr:nvSpPr>
      <xdr:spPr>
        <a:xfrm>
          <a:off x="14541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103167</xdr:rowOff>
    </xdr:from>
    <xdr:ext cx="599010" cy="259045"/>
    <xdr:sp macro="" textlink="">
      <xdr:nvSpPr>
        <xdr:cNvPr id="717" name="テキスト ボックス 716"/>
        <xdr:cNvSpPr txBox="1"/>
      </xdr:nvSpPr>
      <xdr:spPr>
        <a:xfrm>
          <a:off x="14292795"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65587</xdr:rowOff>
    </xdr:from>
    <xdr:to>
      <xdr:col>72</xdr:col>
      <xdr:colOff>38100</xdr:colOff>
      <xdr:row>95</xdr:row>
      <xdr:rowOff>167187</xdr:rowOff>
    </xdr:to>
    <xdr:sp macro="" textlink="">
      <xdr:nvSpPr>
        <xdr:cNvPr id="718" name="楕円 717"/>
        <xdr:cNvSpPr/>
      </xdr:nvSpPr>
      <xdr:spPr>
        <a:xfrm>
          <a:off x="13652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12264</xdr:rowOff>
    </xdr:from>
    <xdr:ext cx="599010" cy="259045"/>
    <xdr:sp macro="" textlink="">
      <xdr:nvSpPr>
        <xdr:cNvPr id="719" name="テキスト ボックス 718"/>
        <xdr:cNvSpPr txBox="1"/>
      </xdr:nvSpPr>
      <xdr:spPr>
        <a:xfrm>
          <a:off x="13403795"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43805</xdr:rowOff>
    </xdr:from>
    <xdr:to>
      <xdr:col>67</xdr:col>
      <xdr:colOff>101600</xdr:colOff>
      <xdr:row>95</xdr:row>
      <xdr:rowOff>145405</xdr:rowOff>
    </xdr:to>
    <xdr:sp macro="" textlink="">
      <xdr:nvSpPr>
        <xdr:cNvPr id="720" name="楕円 719"/>
        <xdr:cNvSpPr/>
      </xdr:nvSpPr>
      <xdr:spPr>
        <a:xfrm>
          <a:off x="12763500" y="163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161932</xdr:rowOff>
    </xdr:from>
    <xdr:ext cx="599010" cy="259045"/>
    <xdr:sp macro="" textlink="">
      <xdr:nvSpPr>
        <xdr:cNvPr id="721" name="テキスト ボックス 720"/>
        <xdr:cNvSpPr txBox="1"/>
      </xdr:nvSpPr>
      <xdr:spPr>
        <a:xfrm>
          <a:off x="12514795" y="1610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中山間地域に位置し、市域が広大である本市においては、類似団体と比較して住民一人当たりの歳出決算総額が多くなっている。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類似団体と比較して、住民一人あたりの決算額が多い分野のうち</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から情報通信ネットワーク機器更新事業</a:t>
          </a:r>
          <a:r>
            <a:rPr kumimoji="1" lang="ja-JP" altLang="ja-JP" sz="1100">
              <a:solidFill>
                <a:schemeClr val="dk1"/>
              </a:solidFill>
              <a:effectLst/>
              <a:latin typeface="+mn-lt"/>
              <a:ea typeface="+mn-ea"/>
              <a:cs typeface="+mn-cs"/>
            </a:rPr>
            <a:t>を実施し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ため、住民一人当たりの歳出決算が類似団体平均を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土木費については、管理する道路の延長が長く、新設改良や維持管理に多額の費用を要することから、類似団体平均を上回っている。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教育費については、学校統廃合に伴い学校数が減少してきているものの、類似団体と比較すると市域が広大であることを理由に学校数が多いため、類似団体平均を上回っている。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を減債基金に積み立てたことと、財政運営のため一部取崩を行ったことから、基金残高は若干減少している。</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地方交付税の合併算定替の逓減が進むことや大規模事業の実施に伴い、今後も基金の取崩を行う必要が生じるため、標準財政規模</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_&#36001;&#25919;&#35506;/07%20&#21508;&#31278;&#35519;&#26619;/08_&#36001;&#25919;&#29366;&#27841;&#36039;&#26009;&#38598;&#65288;3&#26376;&#65289;/H29/02%20&#22238;&#31572;/&#12304;&#36001;&#25919;&#29366;&#27841;&#36039;&#26009;&#38598;&#12305;_332101_&#26032;&#35211;&#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104139</v>
          </cell>
          <cell r="F3">
            <v>84389</v>
          </cell>
        </row>
        <row r="5">
          <cell r="A5" t="str">
            <v xml:space="preserve"> H26</v>
          </cell>
          <cell r="D5">
            <v>109016</v>
          </cell>
          <cell r="F5">
            <v>83623</v>
          </cell>
        </row>
        <row r="7">
          <cell r="A7" t="str">
            <v xml:space="preserve"> H27</v>
          </cell>
          <cell r="D7">
            <v>139252</v>
          </cell>
          <cell r="F7">
            <v>87974</v>
          </cell>
        </row>
        <row r="9">
          <cell r="A9" t="str">
            <v xml:space="preserve"> H28</v>
          </cell>
          <cell r="D9">
            <v>130320</v>
          </cell>
          <cell r="F9">
            <v>83280</v>
          </cell>
        </row>
        <row r="11">
          <cell r="A11" t="str">
            <v xml:space="preserve"> H29</v>
          </cell>
          <cell r="D11">
            <v>124581</v>
          </cell>
          <cell r="F11">
            <v>88968</v>
          </cell>
        </row>
        <row r="18">
          <cell r="B18" t="str">
            <v>H25</v>
          </cell>
          <cell r="C18" t="str">
            <v>H26</v>
          </cell>
          <cell r="D18" t="str">
            <v>H27</v>
          </cell>
          <cell r="E18" t="str">
            <v>H28</v>
          </cell>
          <cell r="F18" t="str">
            <v>H29</v>
          </cell>
        </row>
        <row r="19">
          <cell r="A19" t="str">
            <v>実質収支額</v>
          </cell>
          <cell r="B19">
            <v>11.39</v>
          </cell>
          <cell r="C19">
            <v>7.89</v>
          </cell>
          <cell r="D19">
            <v>10.73</v>
          </cell>
          <cell r="E19">
            <v>10.02</v>
          </cell>
          <cell r="F19">
            <v>9.3800000000000008</v>
          </cell>
        </row>
        <row r="20">
          <cell r="A20" t="str">
            <v>財政調整基金残高</v>
          </cell>
          <cell r="B20">
            <v>30.74</v>
          </cell>
          <cell r="C20">
            <v>37.729999999999997</v>
          </cell>
          <cell r="D20">
            <v>42.3</v>
          </cell>
          <cell r="E20">
            <v>40.76</v>
          </cell>
          <cell r="F20">
            <v>39.33</v>
          </cell>
        </row>
        <row r="21">
          <cell r="A21" t="str">
            <v>実質単年度収支</v>
          </cell>
          <cell r="B21">
            <v>3.75</v>
          </cell>
          <cell r="C21">
            <v>-0.44</v>
          </cell>
          <cell r="D21">
            <v>2.74</v>
          </cell>
          <cell r="E21">
            <v>-0.73</v>
          </cell>
          <cell r="F21">
            <v>-1.24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0.03</v>
          </cell>
          <cell r="F27" t="e">
            <v>#N/A</v>
          </cell>
          <cell r="G27">
            <v>0.02</v>
          </cell>
          <cell r="H27" t="e">
            <v>#N/A</v>
          </cell>
          <cell r="I27">
            <v>0.05</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新見市観光事業特別会計</v>
          </cell>
          <cell r="B29" t="e">
            <v>#N/A</v>
          </cell>
          <cell r="C29">
            <v>0.13</v>
          </cell>
          <cell r="D29" t="e">
            <v>#N/A</v>
          </cell>
          <cell r="E29">
            <v>0.15</v>
          </cell>
          <cell r="F29" t="e">
            <v>#N/A</v>
          </cell>
          <cell r="G29">
            <v>0.15</v>
          </cell>
          <cell r="H29" t="e">
            <v>#N/A</v>
          </cell>
          <cell r="I29">
            <v>0.11</v>
          </cell>
          <cell r="J29" t="e">
            <v>#N/A</v>
          </cell>
          <cell r="K29">
            <v>0.19</v>
          </cell>
        </row>
        <row r="30">
          <cell r="A30" t="str">
            <v>新見市下水道事業特別会計</v>
          </cell>
          <cell r="B30" t="e">
            <v>#N/A</v>
          </cell>
          <cell r="C30">
            <v>0.12</v>
          </cell>
          <cell r="D30" t="e">
            <v>#N/A</v>
          </cell>
          <cell r="E30">
            <v>0.17</v>
          </cell>
          <cell r="F30" t="e">
            <v>#N/A</v>
          </cell>
          <cell r="G30">
            <v>0.16</v>
          </cell>
          <cell r="H30" t="e">
            <v>#N/A</v>
          </cell>
          <cell r="I30">
            <v>0.35</v>
          </cell>
          <cell r="J30" t="e">
            <v>#N/A</v>
          </cell>
          <cell r="K30">
            <v>0.22</v>
          </cell>
        </row>
        <row r="31">
          <cell r="A31" t="str">
            <v>新見市簡易水道事業特別会計</v>
          </cell>
          <cell r="B31" t="e">
            <v>#N/A</v>
          </cell>
          <cell r="C31">
            <v>0.17</v>
          </cell>
          <cell r="D31" t="e">
            <v>#N/A</v>
          </cell>
          <cell r="E31">
            <v>0.22</v>
          </cell>
          <cell r="F31" t="e">
            <v>#N/A</v>
          </cell>
          <cell r="G31">
            <v>0.44</v>
          </cell>
          <cell r="H31" t="e">
            <v>#N/A</v>
          </cell>
          <cell r="I31">
            <v>0.37</v>
          </cell>
          <cell r="J31" t="e">
            <v>#N/A</v>
          </cell>
          <cell r="K31">
            <v>0.51</v>
          </cell>
        </row>
        <row r="32">
          <cell r="A32" t="str">
            <v>新見市農業共済事業特別会計</v>
          </cell>
          <cell r="B32" t="e">
            <v>#N/A</v>
          </cell>
          <cell r="C32">
            <v>0.74</v>
          </cell>
          <cell r="D32" t="e">
            <v>#N/A</v>
          </cell>
          <cell r="E32">
            <v>0.74</v>
          </cell>
          <cell r="F32" t="e">
            <v>#N/A</v>
          </cell>
          <cell r="G32">
            <v>0.75</v>
          </cell>
          <cell r="H32" t="e">
            <v>#N/A</v>
          </cell>
          <cell r="I32">
            <v>0.79</v>
          </cell>
          <cell r="J32" t="e">
            <v>#N/A</v>
          </cell>
          <cell r="K32">
            <v>0.84</v>
          </cell>
        </row>
        <row r="33">
          <cell r="A33" t="str">
            <v>新見市介護保険特別会計</v>
          </cell>
          <cell r="B33" t="e">
            <v>#N/A</v>
          </cell>
          <cell r="C33">
            <v>0.56999999999999995</v>
          </cell>
          <cell r="D33" t="e">
            <v>#N/A</v>
          </cell>
          <cell r="E33">
            <v>0.96</v>
          </cell>
          <cell r="F33" t="e">
            <v>#N/A</v>
          </cell>
          <cell r="G33">
            <v>0.92</v>
          </cell>
          <cell r="H33" t="e">
            <v>#N/A</v>
          </cell>
          <cell r="I33">
            <v>0.79</v>
          </cell>
          <cell r="J33" t="e">
            <v>#N/A</v>
          </cell>
          <cell r="K33">
            <v>1.17</v>
          </cell>
        </row>
        <row r="34">
          <cell r="A34" t="str">
            <v>新見市国民健康保険特別会計</v>
          </cell>
          <cell r="B34" t="e">
            <v>#N/A</v>
          </cell>
          <cell r="C34">
            <v>0.69</v>
          </cell>
          <cell r="D34" t="e">
            <v>#N/A</v>
          </cell>
          <cell r="E34">
            <v>1.4</v>
          </cell>
          <cell r="F34" t="e">
            <v>#N/A</v>
          </cell>
          <cell r="G34">
            <v>1.8</v>
          </cell>
          <cell r="H34" t="e">
            <v>#N/A</v>
          </cell>
          <cell r="I34">
            <v>2.73</v>
          </cell>
          <cell r="J34" t="e">
            <v>#N/A</v>
          </cell>
          <cell r="K34">
            <v>1.49</v>
          </cell>
        </row>
        <row r="35">
          <cell r="A35" t="str">
            <v>新見市水道事業会計</v>
          </cell>
          <cell r="B35" t="e">
            <v>#N/A</v>
          </cell>
          <cell r="C35">
            <v>5.53</v>
          </cell>
          <cell r="D35" t="e">
            <v>#N/A</v>
          </cell>
          <cell r="E35">
            <v>6.05</v>
          </cell>
          <cell r="F35" t="e">
            <v>#N/A</v>
          </cell>
          <cell r="G35">
            <v>6.64</v>
          </cell>
          <cell r="H35" t="e">
            <v>#N/A</v>
          </cell>
          <cell r="I35">
            <v>6.86</v>
          </cell>
          <cell r="J35" t="e">
            <v>#N/A</v>
          </cell>
          <cell r="K35">
            <v>6.92</v>
          </cell>
        </row>
        <row r="36">
          <cell r="A36" t="str">
            <v>一般会計</v>
          </cell>
          <cell r="B36" t="e">
            <v>#N/A</v>
          </cell>
          <cell r="C36">
            <v>11.39</v>
          </cell>
          <cell r="D36" t="e">
            <v>#N/A</v>
          </cell>
          <cell r="E36">
            <v>7.86</v>
          </cell>
          <cell r="F36" t="e">
            <v>#N/A</v>
          </cell>
          <cell r="G36">
            <v>10.7</v>
          </cell>
          <cell r="H36" t="e">
            <v>#N/A</v>
          </cell>
          <cell r="I36">
            <v>9.98</v>
          </cell>
          <cell r="J36" t="e">
            <v>#N/A</v>
          </cell>
          <cell r="K36">
            <v>9.36</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4638</v>
          </cell>
          <cell r="G42">
            <v>4600</v>
          </cell>
          <cell r="J42">
            <v>4447</v>
          </cell>
          <cell r="M42">
            <v>4040</v>
          </cell>
          <cell r="P42">
            <v>3785</v>
          </cell>
        </row>
        <row r="43">
          <cell r="A43" t="str">
            <v>一時借入金の利子</v>
          </cell>
          <cell r="B43" t="str">
            <v>-</v>
          </cell>
          <cell r="E43" t="str">
            <v>-</v>
          </cell>
          <cell r="H43">
            <v>2</v>
          </cell>
          <cell r="K43">
            <v>1</v>
          </cell>
          <cell r="N43">
            <v>1</v>
          </cell>
        </row>
        <row r="44">
          <cell r="A44" t="str">
            <v>債務負担行為に基づく支出額</v>
          </cell>
          <cell r="B44">
            <v>41</v>
          </cell>
          <cell r="E44">
            <v>19</v>
          </cell>
          <cell r="H44">
            <v>12</v>
          </cell>
          <cell r="K44">
            <v>5</v>
          </cell>
          <cell r="N44">
            <v>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1344</v>
          </cell>
          <cell r="E46">
            <v>1318</v>
          </cell>
          <cell r="H46">
            <v>1315</v>
          </cell>
          <cell r="K46">
            <v>1287</v>
          </cell>
          <cell r="N46">
            <v>1274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4953</v>
          </cell>
          <cell r="E49">
            <v>4700</v>
          </cell>
          <cell r="H49">
            <v>4299</v>
          </cell>
          <cell r="K49">
            <v>3922</v>
          </cell>
          <cell r="N49">
            <v>3656</v>
          </cell>
        </row>
        <row r="50">
          <cell r="A50" t="str">
            <v>実質公債費比率の分子</v>
          </cell>
          <cell r="B50" t="e">
            <v>#N/A</v>
          </cell>
          <cell r="C50">
            <v>1700</v>
          </cell>
          <cell r="D50" t="e">
            <v>#N/A</v>
          </cell>
          <cell r="E50" t="e">
            <v>#N/A</v>
          </cell>
          <cell r="F50">
            <v>1437</v>
          </cell>
          <cell r="G50" t="e">
            <v>#N/A</v>
          </cell>
          <cell r="H50" t="e">
            <v>#N/A</v>
          </cell>
          <cell r="I50">
            <v>1181</v>
          </cell>
          <cell r="J50" t="e">
            <v>#N/A</v>
          </cell>
          <cell r="K50" t="e">
            <v>#N/A</v>
          </cell>
          <cell r="L50">
            <v>1175</v>
          </cell>
          <cell r="M50" t="e">
            <v>#N/A</v>
          </cell>
          <cell r="N50" t="e">
            <v>#N/A</v>
          </cell>
          <cell r="O50">
            <v>1151</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37091</v>
          </cell>
          <cell r="G56">
            <v>34888</v>
          </cell>
          <cell r="J56">
            <v>33601</v>
          </cell>
          <cell r="M56">
            <v>33330</v>
          </cell>
          <cell r="P56">
            <v>32045</v>
          </cell>
        </row>
        <row r="57">
          <cell r="A57" t="str">
            <v>充当可能特定歳入</v>
          </cell>
          <cell r="D57">
            <v>2967</v>
          </cell>
          <cell r="G57">
            <v>2192</v>
          </cell>
          <cell r="J57">
            <v>1975</v>
          </cell>
          <cell r="M57">
            <v>1793</v>
          </cell>
          <cell r="P57">
            <v>1639</v>
          </cell>
        </row>
        <row r="58">
          <cell r="A58" t="str">
            <v>充当可能基金</v>
          </cell>
          <cell r="D58">
            <v>7489</v>
          </cell>
          <cell r="G58">
            <v>8887</v>
          </cell>
          <cell r="J58">
            <v>9769</v>
          </cell>
          <cell r="M58">
            <v>10459</v>
          </cell>
          <cell r="P58">
            <v>10878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v>
          </cell>
          <cell r="E61">
            <v>1</v>
          </cell>
          <cell r="H61">
            <v>1</v>
          </cell>
          <cell r="K61">
            <v>4</v>
          </cell>
          <cell r="N61">
            <v>1</v>
          </cell>
        </row>
        <row r="62">
          <cell r="A62" t="str">
            <v>退職手当負担見込額</v>
          </cell>
          <cell r="B62">
            <v>4883</v>
          </cell>
          <cell r="E62">
            <v>4543</v>
          </cell>
          <cell r="H62">
            <v>4340</v>
          </cell>
          <cell r="K62">
            <v>4280</v>
          </cell>
          <cell r="N62">
            <v>4301</v>
          </cell>
        </row>
        <row r="63">
          <cell r="A63" t="str">
            <v>組合等負担等見込額</v>
          </cell>
          <cell r="B63" t="str">
            <v>-</v>
          </cell>
          <cell r="E63" t="str">
            <v>-</v>
          </cell>
          <cell r="H63" t="str">
            <v>-</v>
          </cell>
          <cell r="K63" t="str">
            <v>-</v>
          </cell>
          <cell r="N63" t="str">
            <v>-</v>
          </cell>
        </row>
        <row r="64">
          <cell r="A64" t="str">
            <v>公営企業債等繰入見込額</v>
          </cell>
          <cell r="B64">
            <v>17957</v>
          </cell>
          <cell r="E64">
            <v>17237</v>
          </cell>
          <cell r="H64">
            <v>16573</v>
          </cell>
          <cell r="K64">
            <v>15833</v>
          </cell>
          <cell r="N64">
            <v>15259</v>
          </cell>
        </row>
        <row r="65">
          <cell r="A65" t="str">
            <v>債務負担行為に基づく支出予定額</v>
          </cell>
          <cell r="B65">
            <v>78</v>
          </cell>
          <cell r="E65">
            <v>56</v>
          </cell>
          <cell r="H65">
            <v>40</v>
          </cell>
          <cell r="K65">
            <v>36</v>
          </cell>
          <cell r="N65">
            <v>32</v>
          </cell>
        </row>
        <row r="66">
          <cell r="A66" t="str">
            <v>一般会計等に係る地方債の現在高</v>
          </cell>
          <cell r="B66">
            <v>35060</v>
          </cell>
          <cell r="E66">
            <v>33123</v>
          </cell>
          <cell r="H66">
            <v>32533</v>
          </cell>
          <cell r="K66">
            <v>31401</v>
          </cell>
          <cell r="N66">
            <v>31044</v>
          </cell>
        </row>
        <row r="67">
          <cell r="A67" t="str">
            <v>将来負担比率の分子</v>
          </cell>
          <cell r="B67" t="e">
            <v>#N/A</v>
          </cell>
          <cell r="C67">
            <v>10433</v>
          </cell>
          <cell r="D67" t="e">
            <v>#N/A</v>
          </cell>
          <cell r="E67" t="e">
            <v>#N/A</v>
          </cell>
          <cell r="F67">
            <v>8993</v>
          </cell>
          <cell r="G67" t="e">
            <v>#N/A</v>
          </cell>
          <cell r="H67" t="e">
            <v>#N/A</v>
          </cell>
          <cell r="I67">
            <v>8144</v>
          </cell>
          <cell r="J67" t="e">
            <v>#N/A</v>
          </cell>
          <cell r="K67" t="e">
            <v>#N/A</v>
          </cell>
          <cell r="L67">
            <v>5971</v>
          </cell>
          <cell r="M67" t="e">
            <v>#N/A</v>
          </cell>
          <cell r="N67" t="e">
            <v>#N/A</v>
          </cell>
          <cell r="O67">
            <v>6075</v>
          </cell>
          <cell r="P67" t="e">
            <v>#N/A</v>
          </cell>
        </row>
        <row r="71">
          <cell r="B71" t="str">
            <v>H27</v>
          </cell>
          <cell r="C71" t="str">
            <v>H28</v>
          </cell>
          <cell r="D71" t="str">
            <v>H29</v>
          </cell>
        </row>
        <row r="72">
          <cell r="A72" t="str">
            <v>財政調整基金</v>
          </cell>
          <cell r="B72">
            <v>7136</v>
          </cell>
          <cell r="C72">
            <v>6574</v>
          </cell>
          <cell r="D72">
            <v>6076</v>
          </cell>
        </row>
        <row r="73">
          <cell r="A73" t="str">
            <v>減債基金</v>
          </cell>
          <cell r="B73">
            <v>4</v>
          </cell>
          <cell r="C73">
            <v>277</v>
          </cell>
          <cell r="D73">
            <v>614</v>
          </cell>
        </row>
        <row r="74">
          <cell r="A74" t="str">
            <v>その他特定目的基金</v>
          </cell>
          <cell r="B74">
            <v>4925</v>
          </cell>
          <cell r="C74">
            <v>5849</v>
          </cell>
          <cell r="D74">
            <v>6006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25936227</v>
      </c>
      <c r="BO4" s="96"/>
      <c r="BP4" s="96"/>
      <c r="BQ4" s="96"/>
      <c r="BR4" s="96"/>
      <c r="BS4" s="96"/>
      <c r="BT4" s="96"/>
      <c r="BU4" s="97"/>
      <c r="BV4" s="95">
        <v>26174932</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9.4</v>
      </c>
      <c r="CU4" s="102"/>
      <c r="CV4" s="102"/>
      <c r="CW4" s="102"/>
      <c r="CX4" s="102"/>
      <c r="CY4" s="102"/>
      <c r="CZ4" s="102"/>
      <c r="DA4" s="103"/>
      <c r="DB4" s="101">
        <v>10</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24349976</v>
      </c>
      <c r="BO5" s="118"/>
      <c r="BP5" s="118"/>
      <c r="BQ5" s="118"/>
      <c r="BR5" s="118"/>
      <c r="BS5" s="118"/>
      <c r="BT5" s="118"/>
      <c r="BU5" s="119"/>
      <c r="BV5" s="117">
        <v>24161990</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87</v>
      </c>
      <c r="CU5" s="124"/>
      <c r="CV5" s="124"/>
      <c r="CW5" s="124"/>
      <c r="CX5" s="124"/>
      <c r="CY5" s="124"/>
      <c r="CZ5" s="124"/>
      <c r="DA5" s="125"/>
      <c r="DB5" s="123">
        <v>83.8</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1586251</v>
      </c>
      <c r="BO6" s="118"/>
      <c r="BP6" s="118"/>
      <c r="BQ6" s="118"/>
      <c r="BR6" s="118"/>
      <c r="BS6" s="118"/>
      <c r="BT6" s="118"/>
      <c r="BU6" s="119"/>
      <c r="BV6" s="117">
        <v>2012942</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90.6</v>
      </c>
      <c r="CU6" s="137"/>
      <c r="CV6" s="137"/>
      <c r="CW6" s="137"/>
      <c r="CX6" s="137"/>
      <c r="CY6" s="137"/>
      <c r="CZ6" s="137"/>
      <c r="DA6" s="138"/>
      <c r="DB6" s="136">
        <v>87.2</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136845</v>
      </c>
      <c r="BO7" s="118"/>
      <c r="BP7" s="118"/>
      <c r="BQ7" s="118"/>
      <c r="BR7" s="118"/>
      <c r="BS7" s="118"/>
      <c r="BT7" s="118"/>
      <c r="BU7" s="119"/>
      <c r="BV7" s="117">
        <v>396788</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15448422</v>
      </c>
      <c r="CU7" s="118"/>
      <c r="CV7" s="118"/>
      <c r="CW7" s="118"/>
      <c r="CX7" s="118"/>
      <c r="CY7" s="118"/>
      <c r="CZ7" s="118"/>
      <c r="DA7" s="119"/>
      <c r="DB7" s="117">
        <v>16129406</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48</v>
      </c>
      <c r="AV8" s="113"/>
      <c r="AW8" s="113"/>
      <c r="AX8" s="113"/>
      <c r="AY8" s="114" t="s">
        <v>49</v>
      </c>
      <c r="AZ8" s="115"/>
      <c r="BA8" s="115"/>
      <c r="BB8" s="115"/>
      <c r="BC8" s="115"/>
      <c r="BD8" s="115"/>
      <c r="BE8" s="115"/>
      <c r="BF8" s="115"/>
      <c r="BG8" s="115"/>
      <c r="BH8" s="115"/>
      <c r="BI8" s="115"/>
      <c r="BJ8" s="115"/>
      <c r="BK8" s="115"/>
      <c r="BL8" s="115"/>
      <c r="BM8" s="116"/>
      <c r="BN8" s="117">
        <v>1449406</v>
      </c>
      <c r="BO8" s="118"/>
      <c r="BP8" s="118"/>
      <c r="BQ8" s="118"/>
      <c r="BR8" s="118"/>
      <c r="BS8" s="118"/>
      <c r="BT8" s="118"/>
      <c r="BU8" s="119"/>
      <c r="BV8" s="117">
        <v>1616154</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0.25</v>
      </c>
      <c r="CU8" s="153"/>
      <c r="CV8" s="153"/>
      <c r="CW8" s="153"/>
      <c r="CX8" s="153"/>
      <c r="CY8" s="153"/>
      <c r="CZ8" s="153"/>
      <c r="DA8" s="154"/>
      <c r="DB8" s="152">
        <v>0.25</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30658</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34</v>
      </c>
      <c r="AV9" s="113"/>
      <c r="AW9" s="113"/>
      <c r="AX9" s="113"/>
      <c r="AY9" s="114" t="s">
        <v>55</v>
      </c>
      <c r="AZ9" s="115"/>
      <c r="BA9" s="115"/>
      <c r="BB9" s="115"/>
      <c r="BC9" s="115"/>
      <c r="BD9" s="115"/>
      <c r="BE9" s="115"/>
      <c r="BF9" s="115"/>
      <c r="BG9" s="115"/>
      <c r="BH9" s="115"/>
      <c r="BI9" s="115"/>
      <c r="BJ9" s="115"/>
      <c r="BK9" s="115"/>
      <c r="BL9" s="115"/>
      <c r="BM9" s="116"/>
      <c r="BN9" s="117">
        <v>-166748</v>
      </c>
      <c r="BO9" s="118"/>
      <c r="BP9" s="118"/>
      <c r="BQ9" s="118"/>
      <c r="BR9" s="118"/>
      <c r="BS9" s="118"/>
      <c r="BT9" s="118"/>
      <c r="BU9" s="119"/>
      <c r="BV9" s="117">
        <v>-193696</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20.8</v>
      </c>
      <c r="CU9" s="124"/>
      <c r="CV9" s="124"/>
      <c r="CW9" s="124"/>
      <c r="CX9" s="124"/>
      <c r="CY9" s="124"/>
      <c r="CZ9" s="124"/>
      <c r="DA9" s="125"/>
      <c r="DB9" s="123">
        <v>22.4</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33870</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59</v>
      </c>
      <c r="AV10" s="113"/>
      <c r="AW10" s="113"/>
      <c r="AX10" s="113"/>
      <c r="AY10" s="114" t="s">
        <v>60</v>
      </c>
      <c r="AZ10" s="115"/>
      <c r="BA10" s="115"/>
      <c r="BB10" s="115"/>
      <c r="BC10" s="115"/>
      <c r="BD10" s="115"/>
      <c r="BE10" s="115"/>
      <c r="BF10" s="115"/>
      <c r="BG10" s="115"/>
      <c r="BH10" s="115"/>
      <c r="BI10" s="115"/>
      <c r="BJ10" s="115"/>
      <c r="BK10" s="115"/>
      <c r="BL10" s="115"/>
      <c r="BM10" s="116"/>
      <c r="BN10" s="117">
        <v>279405</v>
      </c>
      <c r="BO10" s="118"/>
      <c r="BP10" s="118"/>
      <c r="BQ10" s="118"/>
      <c r="BR10" s="118"/>
      <c r="BS10" s="118"/>
      <c r="BT10" s="118"/>
      <c r="BU10" s="119"/>
      <c r="BV10" s="117">
        <v>2173</v>
      </c>
      <c r="BW10" s="118"/>
      <c r="BX10" s="118"/>
      <c r="BY10" s="118"/>
      <c r="BZ10" s="118"/>
      <c r="CA10" s="118"/>
      <c r="CB10" s="118"/>
      <c r="CC10" s="119"/>
      <c r="CD10" s="166" t="s">
        <v>61</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62</v>
      </c>
      <c r="M11" s="173"/>
      <c r="N11" s="173"/>
      <c r="O11" s="173"/>
      <c r="P11" s="173"/>
      <c r="Q11" s="174"/>
      <c r="R11" s="175" t="s">
        <v>63</v>
      </c>
      <c r="S11" s="176"/>
      <c r="T11" s="176"/>
      <c r="U11" s="176"/>
      <c r="V11" s="177"/>
      <c r="W11" s="86"/>
      <c r="X11" s="87"/>
      <c r="Y11" s="87"/>
      <c r="Z11" s="87"/>
      <c r="AA11" s="87"/>
      <c r="AB11" s="87"/>
      <c r="AC11" s="87"/>
      <c r="AD11" s="87"/>
      <c r="AE11" s="87"/>
      <c r="AF11" s="87"/>
      <c r="AG11" s="87"/>
      <c r="AH11" s="87"/>
      <c r="AI11" s="87"/>
      <c r="AJ11" s="87"/>
      <c r="AK11" s="87"/>
      <c r="AL11" s="88"/>
      <c r="AM11" s="109" t="s">
        <v>64</v>
      </c>
      <c r="AN11" s="110"/>
      <c r="AO11" s="110"/>
      <c r="AP11" s="110"/>
      <c r="AQ11" s="110"/>
      <c r="AR11" s="110"/>
      <c r="AS11" s="110"/>
      <c r="AT11" s="111"/>
      <c r="AU11" s="112" t="s">
        <v>59</v>
      </c>
      <c r="AV11" s="113"/>
      <c r="AW11" s="113"/>
      <c r="AX11" s="113"/>
      <c r="AY11" s="114" t="s">
        <v>65</v>
      </c>
      <c r="AZ11" s="115"/>
      <c r="BA11" s="115"/>
      <c r="BB11" s="115"/>
      <c r="BC11" s="115"/>
      <c r="BD11" s="115"/>
      <c r="BE11" s="115"/>
      <c r="BF11" s="115"/>
      <c r="BG11" s="115"/>
      <c r="BH11" s="115"/>
      <c r="BI11" s="115"/>
      <c r="BJ11" s="115"/>
      <c r="BK11" s="115"/>
      <c r="BL11" s="115"/>
      <c r="BM11" s="116"/>
      <c r="BN11" s="117">
        <v>473108</v>
      </c>
      <c r="BO11" s="118"/>
      <c r="BP11" s="118"/>
      <c r="BQ11" s="118"/>
      <c r="BR11" s="118"/>
      <c r="BS11" s="118"/>
      <c r="BT11" s="118"/>
      <c r="BU11" s="119"/>
      <c r="BV11" s="117">
        <v>637449</v>
      </c>
      <c r="BW11" s="118"/>
      <c r="BX11" s="118"/>
      <c r="BY11" s="118"/>
      <c r="BZ11" s="118"/>
      <c r="CA11" s="118"/>
      <c r="CB11" s="118"/>
      <c r="CC11" s="119"/>
      <c r="CD11" s="120" t="s">
        <v>66</v>
      </c>
      <c r="CE11" s="121"/>
      <c r="CF11" s="121"/>
      <c r="CG11" s="121"/>
      <c r="CH11" s="121"/>
      <c r="CI11" s="121"/>
      <c r="CJ11" s="121"/>
      <c r="CK11" s="121"/>
      <c r="CL11" s="121"/>
      <c r="CM11" s="121"/>
      <c r="CN11" s="121"/>
      <c r="CO11" s="121"/>
      <c r="CP11" s="121"/>
      <c r="CQ11" s="121"/>
      <c r="CR11" s="121"/>
      <c r="CS11" s="122"/>
      <c r="CT11" s="152" t="s">
        <v>68</v>
      </c>
      <c r="CU11" s="153"/>
      <c r="CV11" s="153"/>
      <c r="CW11" s="153"/>
      <c r="CX11" s="153"/>
      <c r="CY11" s="153"/>
      <c r="CZ11" s="153"/>
      <c r="DA11" s="154"/>
      <c r="DB11" s="152" t="s">
        <v>67</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30236</v>
      </c>
      <c r="S12" s="185"/>
      <c r="T12" s="185"/>
      <c r="U12" s="185"/>
      <c r="V12" s="186"/>
      <c r="W12" s="187" t="s">
        <v>26</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59</v>
      </c>
      <c r="AV12" s="113"/>
      <c r="AW12" s="113"/>
      <c r="AX12" s="113"/>
      <c r="AY12" s="114" t="s">
        <v>74</v>
      </c>
      <c r="AZ12" s="115"/>
      <c r="BA12" s="115"/>
      <c r="BB12" s="115"/>
      <c r="BC12" s="115"/>
      <c r="BD12" s="115"/>
      <c r="BE12" s="115"/>
      <c r="BF12" s="115"/>
      <c r="BG12" s="115"/>
      <c r="BH12" s="115"/>
      <c r="BI12" s="115"/>
      <c r="BJ12" s="115"/>
      <c r="BK12" s="115"/>
      <c r="BL12" s="115"/>
      <c r="BM12" s="116"/>
      <c r="BN12" s="117">
        <v>777175</v>
      </c>
      <c r="BO12" s="118"/>
      <c r="BP12" s="118"/>
      <c r="BQ12" s="118"/>
      <c r="BR12" s="118"/>
      <c r="BS12" s="118"/>
      <c r="BT12" s="118"/>
      <c r="BU12" s="119"/>
      <c r="BV12" s="117">
        <v>564088</v>
      </c>
      <c r="BW12" s="118"/>
      <c r="BX12" s="118"/>
      <c r="BY12" s="118"/>
      <c r="BZ12" s="118"/>
      <c r="CA12" s="118"/>
      <c r="CB12" s="118"/>
      <c r="CC12" s="119"/>
      <c r="CD12" s="120" t="s">
        <v>75</v>
      </c>
      <c r="CE12" s="121"/>
      <c r="CF12" s="121"/>
      <c r="CG12" s="121"/>
      <c r="CH12" s="121"/>
      <c r="CI12" s="121"/>
      <c r="CJ12" s="121"/>
      <c r="CK12" s="121"/>
      <c r="CL12" s="121"/>
      <c r="CM12" s="121"/>
      <c r="CN12" s="121"/>
      <c r="CO12" s="121"/>
      <c r="CP12" s="121"/>
      <c r="CQ12" s="121"/>
      <c r="CR12" s="121"/>
      <c r="CS12" s="122"/>
      <c r="CT12" s="152" t="s">
        <v>67</v>
      </c>
      <c r="CU12" s="153"/>
      <c r="CV12" s="153"/>
      <c r="CW12" s="153"/>
      <c r="CX12" s="153"/>
      <c r="CY12" s="153"/>
      <c r="CZ12" s="153"/>
      <c r="DA12" s="154"/>
      <c r="DB12" s="152" t="s">
        <v>67</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76</v>
      </c>
      <c r="N13" s="195"/>
      <c r="O13" s="195"/>
      <c r="P13" s="195"/>
      <c r="Q13" s="196"/>
      <c r="R13" s="197">
        <v>29992</v>
      </c>
      <c r="S13" s="198"/>
      <c r="T13" s="198"/>
      <c r="U13" s="198"/>
      <c r="V13" s="199"/>
      <c r="W13" s="131" t="s">
        <v>77</v>
      </c>
      <c r="X13" s="132"/>
      <c r="Y13" s="132"/>
      <c r="Z13" s="132"/>
      <c r="AA13" s="132"/>
      <c r="AB13" s="127"/>
      <c r="AC13" s="163">
        <v>2207</v>
      </c>
      <c r="AD13" s="164"/>
      <c r="AE13" s="164"/>
      <c r="AF13" s="164"/>
      <c r="AG13" s="200"/>
      <c r="AH13" s="163">
        <v>2282</v>
      </c>
      <c r="AI13" s="164"/>
      <c r="AJ13" s="164"/>
      <c r="AK13" s="164"/>
      <c r="AL13" s="165"/>
      <c r="AM13" s="109" t="s">
        <v>78</v>
      </c>
      <c r="AN13" s="110"/>
      <c r="AO13" s="110"/>
      <c r="AP13" s="110"/>
      <c r="AQ13" s="110"/>
      <c r="AR13" s="110"/>
      <c r="AS13" s="110"/>
      <c r="AT13" s="111"/>
      <c r="AU13" s="112" t="s">
        <v>59</v>
      </c>
      <c r="AV13" s="113"/>
      <c r="AW13" s="113"/>
      <c r="AX13" s="113"/>
      <c r="AY13" s="114" t="s">
        <v>79</v>
      </c>
      <c r="AZ13" s="115"/>
      <c r="BA13" s="115"/>
      <c r="BB13" s="115"/>
      <c r="BC13" s="115"/>
      <c r="BD13" s="115"/>
      <c r="BE13" s="115"/>
      <c r="BF13" s="115"/>
      <c r="BG13" s="115"/>
      <c r="BH13" s="115"/>
      <c r="BI13" s="115"/>
      <c r="BJ13" s="115"/>
      <c r="BK13" s="115"/>
      <c r="BL13" s="115"/>
      <c r="BM13" s="116"/>
      <c r="BN13" s="117">
        <v>-191410</v>
      </c>
      <c r="BO13" s="118"/>
      <c r="BP13" s="118"/>
      <c r="BQ13" s="118"/>
      <c r="BR13" s="118"/>
      <c r="BS13" s="118"/>
      <c r="BT13" s="118"/>
      <c r="BU13" s="119"/>
      <c r="BV13" s="117">
        <v>-118162</v>
      </c>
      <c r="BW13" s="118"/>
      <c r="BX13" s="118"/>
      <c r="BY13" s="118"/>
      <c r="BZ13" s="118"/>
      <c r="CA13" s="118"/>
      <c r="CB13" s="118"/>
      <c r="CC13" s="119"/>
      <c r="CD13" s="120" t="s">
        <v>80</v>
      </c>
      <c r="CE13" s="121"/>
      <c r="CF13" s="121"/>
      <c r="CG13" s="121"/>
      <c r="CH13" s="121"/>
      <c r="CI13" s="121"/>
      <c r="CJ13" s="121"/>
      <c r="CK13" s="121"/>
      <c r="CL13" s="121"/>
      <c r="CM13" s="121"/>
      <c r="CN13" s="121"/>
      <c r="CO13" s="121"/>
      <c r="CP13" s="121"/>
      <c r="CQ13" s="121"/>
      <c r="CR13" s="121"/>
      <c r="CS13" s="122"/>
      <c r="CT13" s="123">
        <v>9.5</v>
      </c>
      <c r="CU13" s="124"/>
      <c r="CV13" s="124"/>
      <c r="CW13" s="124"/>
      <c r="CX13" s="124"/>
      <c r="CY13" s="124"/>
      <c r="CZ13" s="124"/>
      <c r="DA13" s="125"/>
      <c r="DB13" s="123">
        <v>10</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81</v>
      </c>
      <c r="M14" s="202"/>
      <c r="N14" s="202"/>
      <c r="O14" s="202"/>
      <c r="P14" s="202"/>
      <c r="Q14" s="203"/>
      <c r="R14" s="197">
        <v>30814</v>
      </c>
      <c r="S14" s="198"/>
      <c r="T14" s="198"/>
      <c r="U14" s="198"/>
      <c r="V14" s="199"/>
      <c r="W14" s="89"/>
      <c r="X14" s="90"/>
      <c r="Y14" s="90"/>
      <c r="Z14" s="90"/>
      <c r="AA14" s="90"/>
      <c r="AB14" s="105"/>
      <c r="AC14" s="204">
        <v>15.5</v>
      </c>
      <c r="AD14" s="205"/>
      <c r="AE14" s="205"/>
      <c r="AF14" s="205"/>
      <c r="AG14" s="206"/>
      <c r="AH14" s="204">
        <v>15.2</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82</v>
      </c>
      <c r="CE14" s="209"/>
      <c r="CF14" s="209"/>
      <c r="CG14" s="209"/>
      <c r="CH14" s="209"/>
      <c r="CI14" s="209"/>
      <c r="CJ14" s="209"/>
      <c r="CK14" s="209"/>
      <c r="CL14" s="209"/>
      <c r="CM14" s="209"/>
      <c r="CN14" s="209"/>
      <c r="CO14" s="209"/>
      <c r="CP14" s="209"/>
      <c r="CQ14" s="209"/>
      <c r="CR14" s="209"/>
      <c r="CS14" s="210"/>
      <c r="CT14" s="211">
        <v>51.3</v>
      </c>
      <c r="CU14" s="212"/>
      <c r="CV14" s="212"/>
      <c r="CW14" s="212"/>
      <c r="CX14" s="212"/>
      <c r="CY14" s="212"/>
      <c r="CZ14" s="212"/>
      <c r="DA14" s="213"/>
      <c r="DB14" s="211">
        <v>48.6</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83</v>
      </c>
      <c r="N15" s="195"/>
      <c r="O15" s="195"/>
      <c r="P15" s="195"/>
      <c r="Q15" s="196"/>
      <c r="R15" s="197">
        <v>30583</v>
      </c>
      <c r="S15" s="198"/>
      <c r="T15" s="198"/>
      <c r="U15" s="198"/>
      <c r="V15" s="199"/>
      <c r="W15" s="131" t="s">
        <v>84</v>
      </c>
      <c r="X15" s="132"/>
      <c r="Y15" s="132"/>
      <c r="Z15" s="132"/>
      <c r="AA15" s="132"/>
      <c r="AB15" s="127"/>
      <c r="AC15" s="163">
        <v>3829</v>
      </c>
      <c r="AD15" s="164"/>
      <c r="AE15" s="164"/>
      <c r="AF15" s="164"/>
      <c r="AG15" s="200"/>
      <c r="AH15" s="163">
        <v>4265</v>
      </c>
      <c r="AI15" s="164"/>
      <c r="AJ15" s="164"/>
      <c r="AK15" s="164"/>
      <c r="AL15" s="165"/>
      <c r="AM15" s="109"/>
      <c r="AN15" s="110"/>
      <c r="AO15" s="110"/>
      <c r="AP15" s="110"/>
      <c r="AQ15" s="110"/>
      <c r="AR15" s="110"/>
      <c r="AS15" s="110"/>
      <c r="AT15" s="111"/>
      <c r="AU15" s="112"/>
      <c r="AV15" s="113"/>
      <c r="AW15" s="113"/>
      <c r="AX15" s="113"/>
      <c r="AY15" s="92" t="s">
        <v>85</v>
      </c>
      <c r="AZ15" s="93"/>
      <c r="BA15" s="93"/>
      <c r="BB15" s="93"/>
      <c r="BC15" s="93"/>
      <c r="BD15" s="93"/>
      <c r="BE15" s="93"/>
      <c r="BF15" s="93"/>
      <c r="BG15" s="93"/>
      <c r="BH15" s="93"/>
      <c r="BI15" s="93"/>
      <c r="BJ15" s="93"/>
      <c r="BK15" s="93"/>
      <c r="BL15" s="93"/>
      <c r="BM15" s="94"/>
      <c r="BN15" s="95">
        <v>3397146</v>
      </c>
      <c r="BO15" s="96"/>
      <c r="BP15" s="96"/>
      <c r="BQ15" s="96"/>
      <c r="BR15" s="96"/>
      <c r="BS15" s="96"/>
      <c r="BT15" s="96"/>
      <c r="BU15" s="97"/>
      <c r="BV15" s="95">
        <v>3396555</v>
      </c>
      <c r="BW15" s="96"/>
      <c r="BX15" s="96"/>
      <c r="BY15" s="96"/>
      <c r="BZ15" s="96"/>
      <c r="CA15" s="96"/>
      <c r="CB15" s="96"/>
      <c r="CC15" s="97"/>
      <c r="CD15" s="214" t="s">
        <v>86</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87</v>
      </c>
      <c r="M16" s="220"/>
      <c r="N16" s="220"/>
      <c r="O16" s="220"/>
      <c r="P16" s="220"/>
      <c r="Q16" s="221"/>
      <c r="R16" s="222" t="s">
        <v>88</v>
      </c>
      <c r="S16" s="223"/>
      <c r="T16" s="223"/>
      <c r="U16" s="223"/>
      <c r="V16" s="224"/>
      <c r="W16" s="89"/>
      <c r="X16" s="90"/>
      <c r="Y16" s="90"/>
      <c r="Z16" s="90"/>
      <c r="AA16" s="90"/>
      <c r="AB16" s="105"/>
      <c r="AC16" s="204">
        <v>26.9</v>
      </c>
      <c r="AD16" s="205"/>
      <c r="AE16" s="205"/>
      <c r="AF16" s="205"/>
      <c r="AG16" s="206"/>
      <c r="AH16" s="204">
        <v>28.5</v>
      </c>
      <c r="AI16" s="205"/>
      <c r="AJ16" s="205"/>
      <c r="AK16" s="205"/>
      <c r="AL16" s="207"/>
      <c r="AM16" s="109"/>
      <c r="AN16" s="110"/>
      <c r="AO16" s="110"/>
      <c r="AP16" s="110"/>
      <c r="AQ16" s="110"/>
      <c r="AR16" s="110"/>
      <c r="AS16" s="110"/>
      <c r="AT16" s="111"/>
      <c r="AU16" s="112"/>
      <c r="AV16" s="113"/>
      <c r="AW16" s="113"/>
      <c r="AX16" s="113"/>
      <c r="AY16" s="114" t="s">
        <v>89</v>
      </c>
      <c r="AZ16" s="115"/>
      <c r="BA16" s="115"/>
      <c r="BB16" s="115"/>
      <c r="BC16" s="115"/>
      <c r="BD16" s="115"/>
      <c r="BE16" s="115"/>
      <c r="BF16" s="115"/>
      <c r="BG16" s="115"/>
      <c r="BH16" s="115"/>
      <c r="BI16" s="115"/>
      <c r="BJ16" s="115"/>
      <c r="BK16" s="115"/>
      <c r="BL16" s="115"/>
      <c r="BM16" s="116"/>
      <c r="BN16" s="117">
        <v>13405904</v>
      </c>
      <c r="BO16" s="118"/>
      <c r="BP16" s="118"/>
      <c r="BQ16" s="118"/>
      <c r="BR16" s="118"/>
      <c r="BS16" s="118"/>
      <c r="BT16" s="118"/>
      <c r="BU16" s="119"/>
      <c r="BV16" s="117">
        <v>13643664</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90</v>
      </c>
      <c r="N17" s="233"/>
      <c r="O17" s="233"/>
      <c r="P17" s="233"/>
      <c r="Q17" s="234"/>
      <c r="R17" s="222" t="s">
        <v>88</v>
      </c>
      <c r="S17" s="223"/>
      <c r="T17" s="223"/>
      <c r="U17" s="223"/>
      <c r="V17" s="224"/>
      <c r="W17" s="131" t="s">
        <v>91</v>
      </c>
      <c r="X17" s="132"/>
      <c r="Y17" s="132"/>
      <c r="Z17" s="132"/>
      <c r="AA17" s="132"/>
      <c r="AB17" s="127"/>
      <c r="AC17" s="163">
        <v>8218</v>
      </c>
      <c r="AD17" s="164"/>
      <c r="AE17" s="164"/>
      <c r="AF17" s="164"/>
      <c r="AG17" s="200"/>
      <c r="AH17" s="163">
        <v>8421</v>
      </c>
      <c r="AI17" s="164"/>
      <c r="AJ17" s="164"/>
      <c r="AK17" s="164"/>
      <c r="AL17" s="165"/>
      <c r="AM17" s="109"/>
      <c r="AN17" s="110"/>
      <c r="AO17" s="110"/>
      <c r="AP17" s="110"/>
      <c r="AQ17" s="110"/>
      <c r="AR17" s="110"/>
      <c r="AS17" s="110"/>
      <c r="AT17" s="111"/>
      <c r="AU17" s="112"/>
      <c r="AV17" s="113"/>
      <c r="AW17" s="113"/>
      <c r="AX17" s="113"/>
      <c r="AY17" s="114" t="s">
        <v>92</v>
      </c>
      <c r="AZ17" s="115"/>
      <c r="BA17" s="115"/>
      <c r="BB17" s="115"/>
      <c r="BC17" s="115"/>
      <c r="BD17" s="115"/>
      <c r="BE17" s="115"/>
      <c r="BF17" s="115"/>
      <c r="BG17" s="115"/>
      <c r="BH17" s="115"/>
      <c r="BI17" s="115"/>
      <c r="BJ17" s="115"/>
      <c r="BK17" s="115"/>
      <c r="BL17" s="115"/>
      <c r="BM17" s="116"/>
      <c r="BN17" s="117">
        <v>4260035</v>
      </c>
      <c r="BO17" s="118"/>
      <c r="BP17" s="118"/>
      <c r="BQ17" s="118"/>
      <c r="BR17" s="118"/>
      <c r="BS17" s="118"/>
      <c r="BT17" s="118"/>
      <c r="BU17" s="119"/>
      <c r="BV17" s="117">
        <v>4252755</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93</v>
      </c>
      <c r="C18" s="155"/>
      <c r="D18" s="155"/>
      <c r="E18" s="236"/>
      <c r="F18" s="236"/>
      <c r="G18" s="236"/>
      <c r="H18" s="236"/>
      <c r="I18" s="236"/>
      <c r="J18" s="236"/>
      <c r="K18" s="236"/>
      <c r="L18" s="237">
        <v>793.29</v>
      </c>
      <c r="M18" s="237"/>
      <c r="N18" s="237"/>
      <c r="O18" s="237"/>
      <c r="P18" s="237"/>
      <c r="Q18" s="237"/>
      <c r="R18" s="238"/>
      <c r="S18" s="238"/>
      <c r="T18" s="238"/>
      <c r="U18" s="238"/>
      <c r="V18" s="239"/>
      <c r="W18" s="147"/>
      <c r="X18" s="148"/>
      <c r="Y18" s="148"/>
      <c r="Z18" s="148"/>
      <c r="AA18" s="148"/>
      <c r="AB18" s="143"/>
      <c r="AC18" s="240">
        <v>57.7</v>
      </c>
      <c r="AD18" s="241"/>
      <c r="AE18" s="241"/>
      <c r="AF18" s="241"/>
      <c r="AG18" s="242"/>
      <c r="AH18" s="240">
        <v>56.3</v>
      </c>
      <c r="AI18" s="241"/>
      <c r="AJ18" s="241"/>
      <c r="AK18" s="241"/>
      <c r="AL18" s="243"/>
      <c r="AM18" s="109"/>
      <c r="AN18" s="110"/>
      <c r="AO18" s="110"/>
      <c r="AP18" s="110"/>
      <c r="AQ18" s="110"/>
      <c r="AR18" s="110"/>
      <c r="AS18" s="110"/>
      <c r="AT18" s="111"/>
      <c r="AU18" s="112"/>
      <c r="AV18" s="113"/>
      <c r="AW18" s="113"/>
      <c r="AX18" s="113"/>
      <c r="AY18" s="114" t="s">
        <v>94</v>
      </c>
      <c r="AZ18" s="115"/>
      <c r="BA18" s="115"/>
      <c r="BB18" s="115"/>
      <c r="BC18" s="115"/>
      <c r="BD18" s="115"/>
      <c r="BE18" s="115"/>
      <c r="BF18" s="115"/>
      <c r="BG18" s="115"/>
      <c r="BH18" s="115"/>
      <c r="BI18" s="115"/>
      <c r="BJ18" s="115"/>
      <c r="BK18" s="115"/>
      <c r="BL18" s="115"/>
      <c r="BM18" s="116"/>
      <c r="BN18" s="117">
        <v>13587376</v>
      </c>
      <c r="BO18" s="118"/>
      <c r="BP18" s="118"/>
      <c r="BQ18" s="118"/>
      <c r="BR18" s="118"/>
      <c r="BS18" s="118"/>
      <c r="BT18" s="118"/>
      <c r="BU18" s="119"/>
      <c r="BV18" s="117">
        <v>13558723</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95</v>
      </c>
      <c r="C19" s="155"/>
      <c r="D19" s="155"/>
      <c r="E19" s="236"/>
      <c r="F19" s="236"/>
      <c r="G19" s="236"/>
      <c r="H19" s="236"/>
      <c r="I19" s="236"/>
      <c r="J19" s="236"/>
      <c r="K19" s="236"/>
      <c r="L19" s="244">
        <v>39</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96</v>
      </c>
      <c r="AZ19" s="115"/>
      <c r="BA19" s="115"/>
      <c r="BB19" s="115"/>
      <c r="BC19" s="115"/>
      <c r="BD19" s="115"/>
      <c r="BE19" s="115"/>
      <c r="BF19" s="115"/>
      <c r="BG19" s="115"/>
      <c r="BH19" s="115"/>
      <c r="BI19" s="115"/>
      <c r="BJ19" s="115"/>
      <c r="BK19" s="115"/>
      <c r="BL19" s="115"/>
      <c r="BM19" s="116"/>
      <c r="BN19" s="117">
        <v>19421792</v>
      </c>
      <c r="BO19" s="118"/>
      <c r="BP19" s="118"/>
      <c r="BQ19" s="118"/>
      <c r="BR19" s="118"/>
      <c r="BS19" s="118"/>
      <c r="BT19" s="118"/>
      <c r="BU19" s="119"/>
      <c r="BV19" s="117">
        <v>19966003</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97</v>
      </c>
      <c r="C20" s="155"/>
      <c r="D20" s="155"/>
      <c r="E20" s="236"/>
      <c r="F20" s="236"/>
      <c r="G20" s="236"/>
      <c r="H20" s="236"/>
      <c r="I20" s="236"/>
      <c r="J20" s="236"/>
      <c r="K20" s="236"/>
      <c r="L20" s="244">
        <v>11648</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98</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99</v>
      </c>
      <c r="C22" s="259"/>
      <c r="D22" s="260"/>
      <c r="E22" s="129" t="s">
        <v>26</v>
      </c>
      <c r="F22" s="132"/>
      <c r="G22" s="132"/>
      <c r="H22" s="132"/>
      <c r="I22" s="132"/>
      <c r="J22" s="132"/>
      <c r="K22" s="127"/>
      <c r="L22" s="129" t="s">
        <v>100</v>
      </c>
      <c r="M22" s="132"/>
      <c r="N22" s="132"/>
      <c r="O22" s="132"/>
      <c r="P22" s="127"/>
      <c r="Q22" s="261" t="s">
        <v>101</v>
      </c>
      <c r="R22" s="262"/>
      <c r="S22" s="262"/>
      <c r="T22" s="262"/>
      <c r="U22" s="262"/>
      <c r="V22" s="263"/>
      <c r="W22" s="264" t="s">
        <v>102</v>
      </c>
      <c r="X22" s="259"/>
      <c r="Y22" s="260"/>
      <c r="Z22" s="129" t="s">
        <v>26</v>
      </c>
      <c r="AA22" s="132"/>
      <c r="AB22" s="132"/>
      <c r="AC22" s="132"/>
      <c r="AD22" s="132"/>
      <c r="AE22" s="132"/>
      <c r="AF22" s="132"/>
      <c r="AG22" s="127"/>
      <c r="AH22" s="265" t="s">
        <v>103</v>
      </c>
      <c r="AI22" s="132"/>
      <c r="AJ22" s="132"/>
      <c r="AK22" s="132"/>
      <c r="AL22" s="127"/>
      <c r="AM22" s="265" t="s">
        <v>104</v>
      </c>
      <c r="AN22" s="266"/>
      <c r="AO22" s="266"/>
      <c r="AP22" s="266"/>
      <c r="AQ22" s="266"/>
      <c r="AR22" s="267"/>
      <c r="AS22" s="261" t="s">
        <v>101</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105</v>
      </c>
      <c r="AZ23" s="93"/>
      <c r="BA23" s="93"/>
      <c r="BB23" s="93"/>
      <c r="BC23" s="93"/>
      <c r="BD23" s="93"/>
      <c r="BE23" s="93"/>
      <c r="BF23" s="93"/>
      <c r="BG23" s="93"/>
      <c r="BH23" s="93"/>
      <c r="BI23" s="93"/>
      <c r="BJ23" s="93"/>
      <c r="BK23" s="93"/>
      <c r="BL23" s="93"/>
      <c r="BM23" s="94"/>
      <c r="BN23" s="117">
        <v>31043546</v>
      </c>
      <c r="BO23" s="118"/>
      <c r="BP23" s="118"/>
      <c r="BQ23" s="118"/>
      <c r="BR23" s="118"/>
      <c r="BS23" s="118"/>
      <c r="BT23" s="118"/>
      <c r="BU23" s="119"/>
      <c r="BV23" s="117">
        <v>31400698</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106</v>
      </c>
      <c r="F24" s="110"/>
      <c r="G24" s="110"/>
      <c r="H24" s="110"/>
      <c r="I24" s="110"/>
      <c r="J24" s="110"/>
      <c r="K24" s="111"/>
      <c r="L24" s="163">
        <v>1</v>
      </c>
      <c r="M24" s="164"/>
      <c r="N24" s="164"/>
      <c r="O24" s="164"/>
      <c r="P24" s="200"/>
      <c r="Q24" s="163">
        <v>8300</v>
      </c>
      <c r="R24" s="164"/>
      <c r="S24" s="164"/>
      <c r="T24" s="164"/>
      <c r="U24" s="164"/>
      <c r="V24" s="200"/>
      <c r="W24" s="281"/>
      <c r="X24" s="276"/>
      <c r="Y24" s="277"/>
      <c r="Z24" s="162" t="s">
        <v>107</v>
      </c>
      <c r="AA24" s="110"/>
      <c r="AB24" s="110"/>
      <c r="AC24" s="110"/>
      <c r="AD24" s="110"/>
      <c r="AE24" s="110"/>
      <c r="AF24" s="110"/>
      <c r="AG24" s="111"/>
      <c r="AH24" s="163">
        <v>429</v>
      </c>
      <c r="AI24" s="164"/>
      <c r="AJ24" s="164"/>
      <c r="AK24" s="164"/>
      <c r="AL24" s="200"/>
      <c r="AM24" s="163">
        <v>1273272</v>
      </c>
      <c r="AN24" s="164"/>
      <c r="AO24" s="164"/>
      <c r="AP24" s="164"/>
      <c r="AQ24" s="164"/>
      <c r="AR24" s="200"/>
      <c r="AS24" s="163">
        <v>2968</v>
      </c>
      <c r="AT24" s="164"/>
      <c r="AU24" s="164"/>
      <c r="AV24" s="164"/>
      <c r="AW24" s="164"/>
      <c r="AX24" s="165"/>
      <c r="AY24" s="269" t="s">
        <v>108</v>
      </c>
      <c r="AZ24" s="270"/>
      <c r="BA24" s="270"/>
      <c r="BB24" s="270"/>
      <c r="BC24" s="270"/>
      <c r="BD24" s="270"/>
      <c r="BE24" s="270"/>
      <c r="BF24" s="270"/>
      <c r="BG24" s="270"/>
      <c r="BH24" s="270"/>
      <c r="BI24" s="270"/>
      <c r="BJ24" s="270"/>
      <c r="BK24" s="270"/>
      <c r="BL24" s="270"/>
      <c r="BM24" s="271"/>
      <c r="BN24" s="117">
        <v>18909475</v>
      </c>
      <c r="BO24" s="118"/>
      <c r="BP24" s="118"/>
      <c r="BQ24" s="118"/>
      <c r="BR24" s="118"/>
      <c r="BS24" s="118"/>
      <c r="BT24" s="118"/>
      <c r="BU24" s="119"/>
      <c r="BV24" s="117">
        <v>19901007</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109</v>
      </c>
      <c r="F25" s="110"/>
      <c r="G25" s="110"/>
      <c r="H25" s="110"/>
      <c r="I25" s="110"/>
      <c r="J25" s="110"/>
      <c r="K25" s="111"/>
      <c r="L25" s="163">
        <v>2</v>
      </c>
      <c r="M25" s="164"/>
      <c r="N25" s="164"/>
      <c r="O25" s="164"/>
      <c r="P25" s="200"/>
      <c r="Q25" s="163">
        <v>6750</v>
      </c>
      <c r="R25" s="164"/>
      <c r="S25" s="164"/>
      <c r="T25" s="164"/>
      <c r="U25" s="164"/>
      <c r="V25" s="200"/>
      <c r="W25" s="281"/>
      <c r="X25" s="276"/>
      <c r="Y25" s="277"/>
      <c r="Z25" s="162" t="s">
        <v>110</v>
      </c>
      <c r="AA25" s="110"/>
      <c r="AB25" s="110"/>
      <c r="AC25" s="110"/>
      <c r="AD25" s="110"/>
      <c r="AE25" s="110"/>
      <c r="AF25" s="110"/>
      <c r="AG25" s="111"/>
      <c r="AH25" s="163">
        <v>80</v>
      </c>
      <c r="AI25" s="164"/>
      <c r="AJ25" s="164"/>
      <c r="AK25" s="164"/>
      <c r="AL25" s="200"/>
      <c r="AM25" s="163">
        <v>207600</v>
      </c>
      <c r="AN25" s="164"/>
      <c r="AO25" s="164"/>
      <c r="AP25" s="164"/>
      <c r="AQ25" s="164"/>
      <c r="AR25" s="200"/>
      <c r="AS25" s="163">
        <v>2595</v>
      </c>
      <c r="AT25" s="164"/>
      <c r="AU25" s="164"/>
      <c r="AV25" s="164"/>
      <c r="AW25" s="164"/>
      <c r="AX25" s="165"/>
      <c r="AY25" s="92" t="s">
        <v>111</v>
      </c>
      <c r="AZ25" s="93"/>
      <c r="BA25" s="93"/>
      <c r="BB25" s="93"/>
      <c r="BC25" s="93"/>
      <c r="BD25" s="93"/>
      <c r="BE25" s="93"/>
      <c r="BF25" s="93"/>
      <c r="BG25" s="93"/>
      <c r="BH25" s="93"/>
      <c r="BI25" s="93"/>
      <c r="BJ25" s="93"/>
      <c r="BK25" s="93"/>
      <c r="BL25" s="93"/>
      <c r="BM25" s="94"/>
      <c r="BN25" s="95">
        <v>509935</v>
      </c>
      <c r="BO25" s="96"/>
      <c r="BP25" s="96"/>
      <c r="BQ25" s="96"/>
      <c r="BR25" s="96"/>
      <c r="BS25" s="96"/>
      <c r="BT25" s="96"/>
      <c r="BU25" s="97"/>
      <c r="BV25" s="95">
        <v>1616470</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112</v>
      </c>
      <c r="F26" s="110"/>
      <c r="G26" s="110"/>
      <c r="H26" s="110"/>
      <c r="I26" s="110"/>
      <c r="J26" s="110"/>
      <c r="K26" s="111"/>
      <c r="L26" s="163">
        <v>1</v>
      </c>
      <c r="M26" s="164"/>
      <c r="N26" s="164"/>
      <c r="O26" s="164"/>
      <c r="P26" s="200"/>
      <c r="Q26" s="163">
        <v>6100</v>
      </c>
      <c r="R26" s="164"/>
      <c r="S26" s="164"/>
      <c r="T26" s="164"/>
      <c r="U26" s="164"/>
      <c r="V26" s="200"/>
      <c r="W26" s="281"/>
      <c r="X26" s="276"/>
      <c r="Y26" s="277"/>
      <c r="Z26" s="162" t="s">
        <v>113</v>
      </c>
      <c r="AA26" s="286"/>
      <c r="AB26" s="286"/>
      <c r="AC26" s="286"/>
      <c r="AD26" s="286"/>
      <c r="AE26" s="286"/>
      <c r="AF26" s="286"/>
      <c r="AG26" s="287"/>
      <c r="AH26" s="163">
        <v>16</v>
      </c>
      <c r="AI26" s="164"/>
      <c r="AJ26" s="164"/>
      <c r="AK26" s="164"/>
      <c r="AL26" s="200"/>
      <c r="AM26" s="163">
        <v>51536</v>
      </c>
      <c r="AN26" s="164"/>
      <c r="AO26" s="164"/>
      <c r="AP26" s="164"/>
      <c r="AQ26" s="164"/>
      <c r="AR26" s="200"/>
      <c r="AS26" s="163">
        <v>3221</v>
      </c>
      <c r="AT26" s="164"/>
      <c r="AU26" s="164"/>
      <c r="AV26" s="164"/>
      <c r="AW26" s="164"/>
      <c r="AX26" s="165"/>
      <c r="AY26" s="120" t="s">
        <v>114</v>
      </c>
      <c r="AZ26" s="121"/>
      <c r="BA26" s="121"/>
      <c r="BB26" s="121"/>
      <c r="BC26" s="121"/>
      <c r="BD26" s="121"/>
      <c r="BE26" s="121"/>
      <c r="BF26" s="121"/>
      <c r="BG26" s="121"/>
      <c r="BH26" s="121"/>
      <c r="BI26" s="121"/>
      <c r="BJ26" s="121"/>
      <c r="BK26" s="121"/>
      <c r="BL26" s="121"/>
      <c r="BM26" s="122"/>
      <c r="BN26" s="117" t="s">
        <v>67</v>
      </c>
      <c r="BO26" s="118"/>
      <c r="BP26" s="118"/>
      <c r="BQ26" s="118"/>
      <c r="BR26" s="118"/>
      <c r="BS26" s="118"/>
      <c r="BT26" s="118"/>
      <c r="BU26" s="119"/>
      <c r="BV26" s="117" t="s">
        <v>67</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115</v>
      </c>
      <c r="F27" s="110"/>
      <c r="G27" s="110"/>
      <c r="H27" s="110"/>
      <c r="I27" s="110"/>
      <c r="J27" s="110"/>
      <c r="K27" s="111"/>
      <c r="L27" s="163">
        <v>1</v>
      </c>
      <c r="M27" s="164"/>
      <c r="N27" s="164"/>
      <c r="O27" s="164"/>
      <c r="P27" s="200"/>
      <c r="Q27" s="163">
        <v>4250</v>
      </c>
      <c r="R27" s="164"/>
      <c r="S27" s="164"/>
      <c r="T27" s="164"/>
      <c r="U27" s="164"/>
      <c r="V27" s="200"/>
      <c r="W27" s="281"/>
      <c r="X27" s="276"/>
      <c r="Y27" s="277"/>
      <c r="Z27" s="162" t="s">
        <v>116</v>
      </c>
      <c r="AA27" s="110"/>
      <c r="AB27" s="110"/>
      <c r="AC27" s="110"/>
      <c r="AD27" s="110"/>
      <c r="AE27" s="110"/>
      <c r="AF27" s="110"/>
      <c r="AG27" s="111"/>
      <c r="AH27" s="163">
        <v>37</v>
      </c>
      <c r="AI27" s="164"/>
      <c r="AJ27" s="164"/>
      <c r="AK27" s="164"/>
      <c r="AL27" s="200"/>
      <c r="AM27" s="163">
        <v>107396</v>
      </c>
      <c r="AN27" s="164"/>
      <c r="AO27" s="164"/>
      <c r="AP27" s="164"/>
      <c r="AQ27" s="164"/>
      <c r="AR27" s="200"/>
      <c r="AS27" s="163">
        <v>2903</v>
      </c>
      <c r="AT27" s="164"/>
      <c r="AU27" s="164"/>
      <c r="AV27" s="164"/>
      <c r="AW27" s="164"/>
      <c r="AX27" s="165"/>
      <c r="AY27" s="208" t="s">
        <v>117</v>
      </c>
      <c r="AZ27" s="209"/>
      <c r="BA27" s="209"/>
      <c r="BB27" s="209"/>
      <c r="BC27" s="209"/>
      <c r="BD27" s="209"/>
      <c r="BE27" s="209"/>
      <c r="BF27" s="209"/>
      <c r="BG27" s="209"/>
      <c r="BH27" s="209"/>
      <c r="BI27" s="209"/>
      <c r="BJ27" s="209"/>
      <c r="BK27" s="209"/>
      <c r="BL27" s="209"/>
      <c r="BM27" s="210"/>
      <c r="BN27" s="272">
        <v>250000</v>
      </c>
      <c r="BO27" s="273"/>
      <c r="BP27" s="273"/>
      <c r="BQ27" s="273"/>
      <c r="BR27" s="273"/>
      <c r="BS27" s="273"/>
      <c r="BT27" s="273"/>
      <c r="BU27" s="274"/>
      <c r="BV27" s="272">
        <v>250000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118</v>
      </c>
      <c r="F28" s="110"/>
      <c r="G28" s="110"/>
      <c r="H28" s="110"/>
      <c r="I28" s="110"/>
      <c r="J28" s="110"/>
      <c r="K28" s="111"/>
      <c r="L28" s="163">
        <v>1</v>
      </c>
      <c r="M28" s="164"/>
      <c r="N28" s="164"/>
      <c r="O28" s="164"/>
      <c r="P28" s="200"/>
      <c r="Q28" s="163">
        <v>3550</v>
      </c>
      <c r="R28" s="164"/>
      <c r="S28" s="164"/>
      <c r="T28" s="164"/>
      <c r="U28" s="164"/>
      <c r="V28" s="200"/>
      <c r="W28" s="281"/>
      <c r="X28" s="276"/>
      <c r="Y28" s="277"/>
      <c r="Z28" s="162" t="s">
        <v>119</v>
      </c>
      <c r="AA28" s="110"/>
      <c r="AB28" s="110"/>
      <c r="AC28" s="110"/>
      <c r="AD28" s="110"/>
      <c r="AE28" s="110"/>
      <c r="AF28" s="110"/>
      <c r="AG28" s="111"/>
      <c r="AH28" s="163" t="s">
        <v>67</v>
      </c>
      <c r="AI28" s="164"/>
      <c r="AJ28" s="164"/>
      <c r="AK28" s="164"/>
      <c r="AL28" s="200"/>
      <c r="AM28" s="163" t="s">
        <v>67</v>
      </c>
      <c r="AN28" s="164"/>
      <c r="AO28" s="164"/>
      <c r="AP28" s="164"/>
      <c r="AQ28" s="164"/>
      <c r="AR28" s="200"/>
      <c r="AS28" s="163" t="s">
        <v>67</v>
      </c>
      <c r="AT28" s="164"/>
      <c r="AU28" s="164"/>
      <c r="AV28" s="164"/>
      <c r="AW28" s="164"/>
      <c r="AX28" s="165"/>
      <c r="AY28" s="289" t="s">
        <v>120</v>
      </c>
      <c r="AZ28" s="290"/>
      <c r="BA28" s="290"/>
      <c r="BB28" s="291"/>
      <c r="BC28" s="92" t="s">
        <v>121</v>
      </c>
      <c r="BD28" s="93"/>
      <c r="BE28" s="93"/>
      <c r="BF28" s="93"/>
      <c r="BG28" s="93"/>
      <c r="BH28" s="93"/>
      <c r="BI28" s="93"/>
      <c r="BJ28" s="93"/>
      <c r="BK28" s="93"/>
      <c r="BL28" s="93"/>
      <c r="BM28" s="94"/>
      <c r="BN28" s="95">
        <v>6076250</v>
      </c>
      <c r="BO28" s="96"/>
      <c r="BP28" s="96"/>
      <c r="BQ28" s="96"/>
      <c r="BR28" s="96"/>
      <c r="BS28" s="96"/>
      <c r="BT28" s="96"/>
      <c r="BU28" s="97"/>
      <c r="BV28" s="95">
        <v>6574020</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122</v>
      </c>
      <c r="F29" s="110"/>
      <c r="G29" s="110"/>
      <c r="H29" s="110"/>
      <c r="I29" s="110"/>
      <c r="J29" s="110"/>
      <c r="K29" s="111"/>
      <c r="L29" s="163">
        <v>16</v>
      </c>
      <c r="M29" s="164"/>
      <c r="N29" s="164"/>
      <c r="O29" s="164"/>
      <c r="P29" s="200"/>
      <c r="Q29" s="163">
        <v>3300</v>
      </c>
      <c r="R29" s="164"/>
      <c r="S29" s="164"/>
      <c r="T29" s="164"/>
      <c r="U29" s="164"/>
      <c r="V29" s="200"/>
      <c r="W29" s="292"/>
      <c r="X29" s="293"/>
      <c r="Y29" s="294"/>
      <c r="Z29" s="162" t="s">
        <v>123</v>
      </c>
      <c r="AA29" s="110"/>
      <c r="AB29" s="110"/>
      <c r="AC29" s="110"/>
      <c r="AD29" s="110"/>
      <c r="AE29" s="110"/>
      <c r="AF29" s="110"/>
      <c r="AG29" s="111"/>
      <c r="AH29" s="163">
        <v>466</v>
      </c>
      <c r="AI29" s="164"/>
      <c r="AJ29" s="164"/>
      <c r="AK29" s="164"/>
      <c r="AL29" s="200"/>
      <c r="AM29" s="163">
        <v>1380668</v>
      </c>
      <c r="AN29" s="164"/>
      <c r="AO29" s="164"/>
      <c r="AP29" s="164"/>
      <c r="AQ29" s="164"/>
      <c r="AR29" s="200"/>
      <c r="AS29" s="163">
        <v>2963</v>
      </c>
      <c r="AT29" s="164"/>
      <c r="AU29" s="164"/>
      <c r="AV29" s="164"/>
      <c r="AW29" s="164"/>
      <c r="AX29" s="165"/>
      <c r="AY29" s="295"/>
      <c r="AZ29" s="296"/>
      <c r="BA29" s="296"/>
      <c r="BB29" s="297"/>
      <c r="BC29" s="114" t="s">
        <v>124</v>
      </c>
      <c r="BD29" s="115"/>
      <c r="BE29" s="115"/>
      <c r="BF29" s="115"/>
      <c r="BG29" s="115"/>
      <c r="BH29" s="115"/>
      <c r="BI29" s="115"/>
      <c r="BJ29" s="115"/>
      <c r="BK29" s="115"/>
      <c r="BL29" s="115"/>
      <c r="BM29" s="116"/>
      <c r="BN29" s="117">
        <v>614170</v>
      </c>
      <c r="BO29" s="118"/>
      <c r="BP29" s="118"/>
      <c r="BQ29" s="118"/>
      <c r="BR29" s="118"/>
      <c r="BS29" s="118"/>
      <c r="BT29" s="118"/>
      <c r="BU29" s="119"/>
      <c r="BV29" s="117">
        <v>277060</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125</v>
      </c>
      <c r="X30" s="305"/>
      <c r="Y30" s="305"/>
      <c r="Z30" s="305"/>
      <c r="AA30" s="305"/>
      <c r="AB30" s="305"/>
      <c r="AC30" s="305"/>
      <c r="AD30" s="305"/>
      <c r="AE30" s="305"/>
      <c r="AF30" s="305"/>
      <c r="AG30" s="306"/>
      <c r="AH30" s="240">
        <v>97.1</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126</v>
      </c>
      <c r="BD30" s="270"/>
      <c r="BE30" s="270"/>
      <c r="BF30" s="270"/>
      <c r="BG30" s="270"/>
      <c r="BH30" s="270"/>
      <c r="BI30" s="270"/>
      <c r="BJ30" s="270"/>
      <c r="BK30" s="270"/>
      <c r="BL30" s="270"/>
      <c r="BM30" s="271"/>
      <c r="BN30" s="272">
        <v>6006378</v>
      </c>
      <c r="BO30" s="273"/>
      <c r="BP30" s="273"/>
      <c r="BQ30" s="273"/>
      <c r="BR30" s="273"/>
      <c r="BS30" s="273"/>
      <c r="BT30" s="273"/>
      <c r="BU30" s="274"/>
      <c r="BV30" s="272">
        <v>5849242</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127</v>
      </c>
      <c r="D32" s="320"/>
      <c r="E32" s="320"/>
      <c r="F32" s="317"/>
      <c r="G32" s="317"/>
      <c r="H32" s="317"/>
      <c r="I32" s="317"/>
      <c r="J32" s="317"/>
      <c r="K32" s="317"/>
      <c r="L32" s="317"/>
      <c r="M32" s="317"/>
      <c r="N32" s="317"/>
      <c r="O32" s="317"/>
      <c r="P32" s="317"/>
      <c r="Q32" s="317"/>
      <c r="R32" s="317"/>
      <c r="S32" s="317"/>
      <c r="T32" s="317"/>
      <c r="U32" s="317" t="s">
        <v>128</v>
      </c>
      <c r="V32" s="317"/>
      <c r="W32" s="317"/>
      <c r="X32" s="317"/>
      <c r="Y32" s="317"/>
      <c r="Z32" s="317"/>
      <c r="AA32" s="317"/>
      <c r="AB32" s="317"/>
      <c r="AC32" s="317"/>
      <c r="AD32" s="317"/>
      <c r="AE32" s="317"/>
      <c r="AF32" s="317"/>
      <c r="AG32" s="317"/>
      <c r="AH32" s="317"/>
      <c r="AI32" s="317"/>
      <c r="AJ32" s="317"/>
      <c r="AK32" s="317"/>
      <c r="AL32" s="317"/>
      <c r="AM32" s="321" t="s">
        <v>129</v>
      </c>
      <c r="AN32" s="317"/>
      <c r="AO32" s="317"/>
      <c r="AP32" s="317"/>
      <c r="AQ32" s="317"/>
      <c r="AR32" s="317"/>
      <c r="AS32" s="321"/>
      <c r="AT32" s="321"/>
      <c r="AU32" s="321"/>
      <c r="AV32" s="321"/>
      <c r="AW32" s="321"/>
      <c r="AX32" s="321"/>
      <c r="AY32" s="321"/>
      <c r="AZ32" s="321"/>
      <c r="BA32" s="321"/>
      <c r="BB32" s="317"/>
      <c r="BC32" s="321"/>
      <c r="BD32" s="317"/>
      <c r="BE32" s="321" t="s">
        <v>130</v>
      </c>
      <c r="BF32" s="317"/>
      <c r="BG32" s="317"/>
      <c r="BH32" s="317"/>
      <c r="BI32" s="317"/>
      <c r="BJ32" s="321"/>
      <c r="BK32" s="321"/>
      <c r="BL32" s="321"/>
      <c r="BM32" s="321"/>
      <c r="BN32" s="321"/>
      <c r="BO32" s="321"/>
      <c r="BP32" s="321"/>
      <c r="BQ32" s="321"/>
      <c r="BR32" s="317"/>
      <c r="BS32" s="317"/>
      <c r="BT32" s="317"/>
      <c r="BU32" s="317"/>
      <c r="BV32" s="317"/>
      <c r="BW32" s="317" t="s">
        <v>131</v>
      </c>
      <c r="BX32" s="317"/>
      <c r="BY32" s="317"/>
      <c r="BZ32" s="317"/>
      <c r="CA32" s="317"/>
      <c r="CB32" s="321"/>
      <c r="CC32" s="321"/>
      <c r="CD32" s="321"/>
      <c r="CE32" s="321"/>
      <c r="CF32" s="321"/>
      <c r="CG32" s="321"/>
      <c r="CH32" s="321"/>
      <c r="CI32" s="321"/>
      <c r="CJ32" s="321"/>
      <c r="CK32" s="321"/>
      <c r="CL32" s="321"/>
      <c r="CM32" s="321"/>
      <c r="CN32" s="321"/>
      <c r="CO32" s="321" t="s">
        <v>132</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134</v>
      </c>
      <c r="D33" s="140"/>
      <c r="E33" s="87" t="s">
        <v>135</v>
      </c>
      <c r="F33" s="87"/>
      <c r="G33" s="87"/>
      <c r="H33" s="87"/>
      <c r="I33" s="87"/>
      <c r="J33" s="87"/>
      <c r="K33" s="87"/>
      <c r="L33" s="87"/>
      <c r="M33" s="87"/>
      <c r="N33" s="87"/>
      <c r="O33" s="87"/>
      <c r="P33" s="87"/>
      <c r="Q33" s="87"/>
      <c r="R33" s="87"/>
      <c r="S33" s="87"/>
      <c r="T33" s="322"/>
      <c r="U33" s="140" t="s">
        <v>136</v>
      </c>
      <c r="V33" s="140"/>
      <c r="W33" s="87" t="s">
        <v>137</v>
      </c>
      <c r="X33" s="87"/>
      <c r="Y33" s="87"/>
      <c r="Z33" s="87"/>
      <c r="AA33" s="87"/>
      <c r="AB33" s="87"/>
      <c r="AC33" s="87"/>
      <c r="AD33" s="87"/>
      <c r="AE33" s="87"/>
      <c r="AF33" s="87"/>
      <c r="AG33" s="87"/>
      <c r="AH33" s="87"/>
      <c r="AI33" s="87"/>
      <c r="AJ33" s="87"/>
      <c r="AK33" s="87"/>
      <c r="AL33" s="322"/>
      <c r="AM33" s="140" t="s">
        <v>133</v>
      </c>
      <c r="AN33" s="140"/>
      <c r="AO33" s="87" t="s">
        <v>137</v>
      </c>
      <c r="AP33" s="87"/>
      <c r="AQ33" s="87"/>
      <c r="AR33" s="87"/>
      <c r="AS33" s="87"/>
      <c r="AT33" s="87"/>
      <c r="AU33" s="87"/>
      <c r="AV33" s="87"/>
      <c r="AW33" s="87"/>
      <c r="AX33" s="87"/>
      <c r="AY33" s="87"/>
      <c r="AZ33" s="87"/>
      <c r="BA33" s="87"/>
      <c r="BB33" s="87"/>
      <c r="BC33" s="87"/>
      <c r="BD33" s="323"/>
      <c r="BE33" s="87" t="s">
        <v>138</v>
      </c>
      <c r="BF33" s="87"/>
      <c r="BG33" s="87" t="s">
        <v>139</v>
      </c>
      <c r="BH33" s="87"/>
      <c r="BI33" s="87"/>
      <c r="BJ33" s="87"/>
      <c r="BK33" s="87"/>
      <c r="BL33" s="87"/>
      <c r="BM33" s="87"/>
      <c r="BN33" s="87"/>
      <c r="BO33" s="87"/>
      <c r="BP33" s="87"/>
      <c r="BQ33" s="87"/>
      <c r="BR33" s="87"/>
      <c r="BS33" s="87"/>
      <c r="BT33" s="87"/>
      <c r="BU33" s="87"/>
      <c r="BV33" s="323"/>
      <c r="BW33" s="140" t="s">
        <v>138</v>
      </c>
      <c r="BX33" s="140"/>
      <c r="BY33" s="87" t="s">
        <v>140</v>
      </c>
      <c r="BZ33" s="87"/>
      <c r="CA33" s="87"/>
      <c r="CB33" s="87"/>
      <c r="CC33" s="87"/>
      <c r="CD33" s="87"/>
      <c r="CE33" s="87"/>
      <c r="CF33" s="87"/>
      <c r="CG33" s="87"/>
      <c r="CH33" s="87"/>
      <c r="CI33" s="87"/>
      <c r="CJ33" s="87"/>
      <c r="CK33" s="87"/>
      <c r="CL33" s="87"/>
      <c r="CM33" s="87"/>
      <c r="CN33" s="322"/>
      <c r="CO33" s="140" t="s">
        <v>133</v>
      </c>
      <c r="CP33" s="140"/>
      <c r="CQ33" s="87" t="s">
        <v>141</v>
      </c>
      <c r="CR33" s="87"/>
      <c r="CS33" s="87"/>
      <c r="CT33" s="87"/>
      <c r="CU33" s="87"/>
      <c r="CV33" s="87"/>
      <c r="CW33" s="87"/>
      <c r="CX33" s="87"/>
      <c r="CY33" s="87"/>
      <c r="CZ33" s="87"/>
      <c r="DA33" s="87"/>
      <c r="DB33" s="87"/>
      <c r="DC33" s="87"/>
      <c r="DD33" s="87"/>
      <c r="DE33" s="87"/>
      <c r="DF33" s="322"/>
      <c r="DG33" s="324" t="s">
        <v>142</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新見市国民健康保険特別会計</v>
      </c>
      <c r="X34" s="327"/>
      <c r="Y34" s="327"/>
      <c r="Z34" s="327"/>
      <c r="AA34" s="327"/>
      <c r="AB34" s="327"/>
      <c r="AC34" s="327"/>
      <c r="AD34" s="327"/>
      <c r="AE34" s="327"/>
      <c r="AF34" s="327"/>
      <c r="AG34" s="327"/>
      <c r="AH34" s="327"/>
      <c r="AI34" s="327"/>
      <c r="AJ34" s="327"/>
      <c r="AK34" s="327"/>
      <c r="AL34" s="320"/>
      <c r="AM34" s="326">
        <f>IF(AO34="","",MAX(C34:D43,U34:V43)+1)</f>
        <v>6</v>
      </c>
      <c r="AN34" s="326"/>
      <c r="AO34" s="327" t="str">
        <f>IF('各会計、関係団体の財政状況及び健全化判断比率'!B31="","",'各会計、関係団体の財政状況及び健全化判断比率'!B31)</f>
        <v>新見市水道事業会計</v>
      </c>
      <c r="AP34" s="327"/>
      <c r="AQ34" s="327"/>
      <c r="AR34" s="327"/>
      <c r="AS34" s="327"/>
      <c r="AT34" s="327"/>
      <c r="AU34" s="327"/>
      <c r="AV34" s="327"/>
      <c r="AW34" s="327"/>
      <c r="AX34" s="327"/>
      <c r="AY34" s="327"/>
      <c r="AZ34" s="327"/>
      <c r="BA34" s="327"/>
      <c r="BB34" s="327"/>
      <c r="BC34" s="327"/>
      <c r="BD34" s="320"/>
      <c r="BE34" s="326">
        <f>IF(BG34="","",MAX(C34:D43,U34:V43,AM34:AN43)+1)</f>
        <v>8</v>
      </c>
      <c r="BF34" s="326"/>
      <c r="BG34" s="327" t="str">
        <f>IF('各会計、関係団体の財政状況及び健全化判断比率'!B33="","",'各会計、関係団体の財政状況及び健全化判断比率'!B33)</f>
        <v>新見市簡易水道事業特別会計</v>
      </c>
      <c r="BH34" s="327"/>
      <c r="BI34" s="327"/>
      <c r="BJ34" s="327"/>
      <c r="BK34" s="327"/>
      <c r="BL34" s="327"/>
      <c r="BM34" s="327"/>
      <c r="BN34" s="327"/>
      <c r="BO34" s="327"/>
      <c r="BP34" s="327"/>
      <c r="BQ34" s="327"/>
      <c r="BR34" s="327"/>
      <c r="BS34" s="327"/>
      <c r="BT34" s="327"/>
      <c r="BU34" s="327"/>
      <c r="BV34" s="320"/>
      <c r="BW34" s="326">
        <f>IF(BY34="","",MAX(C34:D43,U34:V43,AM34:AN43,BE34:BF43)+1)</f>
        <v>11</v>
      </c>
      <c r="BX34" s="326"/>
      <c r="BY34" s="327" t="str">
        <f>IF('各会計、関係団体の財政状況及び健全化判断比率'!B68="","",'各会計、関係団体の財政状況及び健全化判断比率'!B68)</f>
        <v>岡山県後期高齢者医療広域連合一般会計</v>
      </c>
      <c r="BZ34" s="327"/>
      <c r="CA34" s="327"/>
      <c r="CB34" s="327"/>
      <c r="CC34" s="327"/>
      <c r="CD34" s="327"/>
      <c r="CE34" s="327"/>
      <c r="CF34" s="327"/>
      <c r="CG34" s="327"/>
      <c r="CH34" s="327"/>
      <c r="CI34" s="327"/>
      <c r="CJ34" s="327"/>
      <c r="CK34" s="327"/>
      <c r="CL34" s="327"/>
      <c r="CM34" s="327"/>
      <c r="CN34" s="320"/>
      <c r="CO34" s="326">
        <f>IF(CQ34="","",MAX(C34:D43,U34:V43,AM34:AN43,BE34:BF43,BW34:BX43)+1)</f>
        <v>16</v>
      </c>
      <c r="CP34" s="326"/>
      <c r="CQ34" s="327" t="str">
        <f>IF('各会計、関係団体の財政状況及び健全化判断比率'!BS7="","",'各会計、関係団体の財政状況及び健全化判断比率'!BS7)</f>
        <v>井倉洞</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新見市診療所特別会計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新見市介護保険特別会計</v>
      </c>
      <c r="X35" s="327"/>
      <c r="Y35" s="327"/>
      <c r="Z35" s="327"/>
      <c r="AA35" s="327"/>
      <c r="AB35" s="327"/>
      <c r="AC35" s="327"/>
      <c r="AD35" s="327"/>
      <c r="AE35" s="327"/>
      <c r="AF35" s="327"/>
      <c r="AG35" s="327"/>
      <c r="AH35" s="327"/>
      <c r="AI35" s="327"/>
      <c r="AJ35" s="327"/>
      <c r="AK35" s="327"/>
      <c r="AL35" s="320"/>
      <c r="AM35" s="326">
        <f t="shared" ref="AM35:AM43" si="0">IF(AO35="","",AM34+1)</f>
        <v>7</v>
      </c>
      <c r="AN35" s="326"/>
      <c r="AO35" s="327" t="str">
        <f>IF('各会計、関係団体の財政状況及び健全化判断比率'!B32="","",'各会計、関係団体の財政状況及び健全化判断比率'!B32)</f>
        <v>新見市農業共済事業特別会計</v>
      </c>
      <c r="AP35" s="327"/>
      <c r="AQ35" s="327"/>
      <c r="AR35" s="327"/>
      <c r="AS35" s="327"/>
      <c r="AT35" s="327"/>
      <c r="AU35" s="327"/>
      <c r="AV35" s="327"/>
      <c r="AW35" s="327"/>
      <c r="AX35" s="327"/>
      <c r="AY35" s="327"/>
      <c r="AZ35" s="327"/>
      <c r="BA35" s="327"/>
      <c r="BB35" s="327"/>
      <c r="BC35" s="327"/>
      <c r="BD35" s="320"/>
      <c r="BE35" s="326">
        <f t="shared" ref="BE35:BE43" si="1">IF(BG35="","",BE34+1)</f>
        <v>9</v>
      </c>
      <c r="BF35" s="326"/>
      <c r="BG35" s="327" t="str">
        <f>IF('各会計、関係団体の財政状況及び健全化判断比率'!B34="","",'各会計、関係団体の財政状況及び健全化判断比率'!B34)</f>
        <v>新見市下水道事業特別会計</v>
      </c>
      <c r="BH35" s="327"/>
      <c r="BI35" s="327"/>
      <c r="BJ35" s="327"/>
      <c r="BK35" s="327"/>
      <c r="BL35" s="327"/>
      <c r="BM35" s="327"/>
      <c r="BN35" s="327"/>
      <c r="BO35" s="327"/>
      <c r="BP35" s="327"/>
      <c r="BQ35" s="327"/>
      <c r="BR35" s="327"/>
      <c r="BS35" s="327"/>
      <c r="BT35" s="327"/>
      <c r="BU35" s="327"/>
      <c r="BV35" s="320"/>
      <c r="BW35" s="326">
        <f t="shared" ref="BW35:BW43" si="2">IF(BY35="","",BW34+1)</f>
        <v>12</v>
      </c>
      <c r="BX35" s="326"/>
      <c r="BY35" s="327" t="str">
        <f>IF('各会計、関係団体の財政状況及び健全化判断比率'!B69="","",'各会計、関係団体の財政状況及び健全化判断比率'!B69)</f>
        <v>岡山県後期高齢者医療広域連合特別会計</v>
      </c>
      <c r="BZ35" s="327"/>
      <c r="CA35" s="327"/>
      <c r="CB35" s="327"/>
      <c r="CC35" s="327"/>
      <c r="CD35" s="327"/>
      <c r="CE35" s="327"/>
      <c r="CF35" s="327"/>
      <c r="CG35" s="327"/>
      <c r="CH35" s="327"/>
      <c r="CI35" s="327"/>
      <c r="CJ35" s="327"/>
      <c r="CK35" s="327"/>
      <c r="CL35" s="327"/>
      <c r="CM35" s="327"/>
      <c r="CN35" s="320"/>
      <c r="CO35" s="326">
        <f t="shared" ref="CO35:CO43" si="3">IF(CQ35="","",CO34+1)</f>
        <v>17</v>
      </c>
      <c r="CP35" s="326"/>
      <c r="CQ35" s="327" t="str">
        <f>IF('各会計、関係団体の財政状況及び健全化判断比率'!BS8="","",'各会計、関係団体の財政状況及び健全化判断比率'!BS8)</f>
        <v>草間自然休養村</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5</v>
      </c>
      <c r="V36" s="326"/>
      <c r="W36" s="327" t="str">
        <f>IF('各会計、関係団体の財政状況及び健全化判断比率'!B30="","",'各会計、関係団体の財政状況及び健全化判断比率'!B30)</f>
        <v>新見市後期高齢者医療特別会計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f t="shared" si="1"/>
        <v>10</v>
      </c>
      <c r="BF36" s="326"/>
      <c r="BG36" s="327" t="str">
        <f>IF('各会計、関係団体の財政状況及び健全化判断比率'!B35="","",'各会計、関係団体の財政状況及び健全化判断比率'!B35)</f>
        <v>新見市観光事業特別会計</v>
      </c>
      <c r="BH36" s="327"/>
      <c r="BI36" s="327"/>
      <c r="BJ36" s="327"/>
      <c r="BK36" s="327"/>
      <c r="BL36" s="327"/>
      <c r="BM36" s="327"/>
      <c r="BN36" s="327"/>
      <c r="BO36" s="327"/>
      <c r="BP36" s="327"/>
      <c r="BQ36" s="327"/>
      <c r="BR36" s="327"/>
      <c r="BS36" s="327"/>
      <c r="BT36" s="327"/>
      <c r="BU36" s="327"/>
      <c r="BV36" s="320"/>
      <c r="BW36" s="326">
        <f t="shared" si="2"/>
        <v>13</v>
      </c>
      <c r="BX36" s="326"/>
      <c r="BY36" s="327" t="str">
        <f>IF('各会計、関係団体の財政状況及び健全化判断比率'!B70="","",'各会計、関係団体の財政状況及び健全化判断比率'!B70)</f>
        <v>岡山県市町村総合事務組合一般会計</v>
      </c>
      <c r="BZ36" s="327"/>
      <c r="CA36" s="327"/>
      <c r="CB36" s="327"/>
      <c r="CC36" s="327"/>
      <c r="CD36" s="327"/>
      <c r="CE36" s="327"/>
      <c r="CF36" s="327"/>
      <c r="CG36" s="327"/>
      <c r="CH36" s="327"/>
      <c r="CI36" s="327"/>
      <c r="CJ36" s="327"/>
      <c r="CK36" s="327"/>
      <c r="CL36" s="327"/>
      <c r="CM36" s="327"/>
      <c r="CN36" s="320"/>
      <c r="CO36" s="326">
        <f t="shared" si="3"/>
        <v>18</v>
      </c>
      <c r="CP36" s="326"/>
      <c r="CQ36" s="327" t="str">
        <f>IF('各会計、関係団体の財政状況及び健全化判断比率'!BS9="","",'各会計、関係団体の財政状況及び健全化判断比率'!BS9)</f>
        <v>新見市土地開発公社</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〇</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14</v>
      </c>
      <c r="BX37" s="326"/>
      <c r="BY37" s="327" t="str">
        <f>IF('各会計、関係団体の財政状況及び健全化判断比率'!B71="","",'各会計、関係団体の財政状況及び健全化判断比率'!B71)</f>
        <v>岡山県市町村総合事務組合貸付金特別会計</v>
      </c>
      <c r="BZ37" s="327"/>
      <c r="CA37" s="327"/>
      <c r="CB37" s="327"/>
      <c r="CC37" s="327"/>
      <c r="CD37" s="327"/>
      <c r="CE37" s="327"/>
      <c r="CF37" s="327"/>
      <c r="CG37" s="327"/>
      <c r="CH37" s="327"/>
      <c r="CI37" s="327"/>
      <c r="CJ37" s="327"/>
      <c r="CK37" s="327"/>
      <c r="CL37" s="327"/>
      <c r="CM37" s="327"/>
      <c r="CN37" s="320"/>
      <c r="CO37" s="326">
        <f t="shared" si="3"/>
        <v>19</v>
      </c>
      <c r="CP37" s="326"/>
      <c r="CQ37" s="327" t="str">
        <f>IF('各会計、関係団体の財政状況及び健全化判断比率'!BS10="","",'各会計、関係団体の財政状況及び健全化判断比率'!BS10)</f>
        <v>新見美術振興財団</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15</v>
      </c>
      <c r="BX38" s="326"/>
      <c r="BY38" s="327" t="str">
        <f>IF('各会計、関係団体の財政状況及び健全化判断比率'!B72="","",'各会計、関係団体の財政状況及び健全化判断比率'!B72)</f>
        <v>岡山県市町村税整理組合</v>
      </c>
      <c r="BZ38" s="327"/>
      <c r="CA38" s="327"/>
      <c r="CB38" s="327"/>
      <c r="CC38" s="327"/>
      <c r="CD38" s="327"/>
      <c r="CE38" s="327"/>
      <c r="CF38" s="327"/>
      <c r="CG38" s="327"/>
      <c r="CH38" s="327"/>
      <c r="CI38" s="327"/>
      <c r="CJ38" s="327"/>
      <c r="CK38" s="327"/>
      <c r="CL38" s="327"/>
      <c r="CM38" s="327"/>
      <c r="CN38" s="320"/>
      <c r="CO38" s="326">
        <f t="shared" si="3"/>
        <v>20</v>
      </c>
      <c r="CP38" s="326"/>
      <c r="CQ38" s="327" t="str">
        <f>IF('各会計、関係団体の財政状況及び健全化判断比率'!BS11="","",'各会計、関係団体の財政状況及び健全化判断比率'!BS11)</f>
        <v>公立大学法人新見公立大学</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f t="shared" si="3"/>
        <v>21</v>
      </c>
      <c r="CP39" s="326"/>
      <c r="CQ39" s="327" t="str">
        <f>IF('各会計、関係団体の財政状況及び健全化判断比率'!BS12="","",'各会計、関係団体の財政状況及び健全化判断比率'!BS12)</f>
        <v>岡山県信用保証協会</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〇</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143</v>
      </c>
      <c r="C46" s="64"/>
      <c r="D46" s="64"/>
      <c r="E46" s="64" t="s">
        <v>144</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145</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146</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147</v>
      </c>
    </row>
    <row r="50" spans="5:5" x14ac:dyDescent="0.15">
      <c r="E50" s="67" t="s">
        <v>148</v>
      </c>
    </row>
    <row r="51" spans="5:5" x14ac:dyDescent="0.15">
      <c r="E51" s="67" t="s">
        <v>149</v>
      </c>
    </row>
    <row r="52" spans="5:5" x14ac:dyDescent="0.15">
      <c r="E52" s="67" t="s">
        <v>150</v>
      </c>
    </row>
    <row r="53" spans="5:5" x14ac:dyDescent="0.15">
      <c r="E53" s="67"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38H2wY4Z1nMxNgOVwRfgVyOciwIyPPeIttT87g0lrDcBRlvHqSI1NAbwtL4V5O7Bzi+C6BYXKIsS3+aFQGqA==" saltValue="xFbAMdzBVVfKsRBBjd8Xz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048576"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510</v>
      </c>
      <c r="K32" s="1098"/>
      <c r="L32" s="1098"/>
      <c r="M32" s="1098"/>
      <c r="N32" s="1098"/>
      <c r="O32" s="1098"/>
      <c r="P32" s="1098"/>
    </row>
    <row r="33" spans="1:16" ht="39" customHeight="1" thickBot="1" x14ac:dyDescent="0.25">
      <c r="A33" s="1098"/>
      <c r="B33" s="1101" t="s">
        <v>511</v>
      </c>
      <c r="C33" s="1102"/>
      <c r="D33" s="1102"/>
      <c r="E33" s="1103" t="s">
        <v>503</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512</v>
      </c>
      <c r="D34" s="1108"/>
      <c r="E34" s="1109"/>
      <c r="F34" s="1110">
        <v>11.39</v>
      </c>
      <c r="G34" s="1111">
        <v>7.86</v>
      </c>
      <c r="H34" s="1111">
        <v>10.7</v>
      </c>
      <c r="I34" s="1111">
        <v>9.98</v>
      </c>
      <c r="J34" s="1112">
        <v>9.36</v>
      </c>
      <c r="K34" s="1098"/>
      <c r="L34" s="1098"/>
      <c r="M34" s="1098"/>
      <c r="N34" s="1098"/>
      <c r="O34" s="1098"/>
      <c r="P34" s="1098"/>
    </row>
    <row r="35" spans="1:16" ht="39" customHeight="1" x14ac:dyDescent="0.15">
      <c r="A35" s="1098"/>
      <c r="B35" s="1113"/>
      <c r="C35" s="1114" t="s">
        <v>513</v>
      </c>
      <c r="D35" s="1115"/>
      <c r="E35" s="1116"/>
      <c r="F35" s="1117">
        <v>5.53</v>
      </c>
      <c r="G35" s="1118">
        <v>6.05</v>
      </c>
      <c r="H35" s="1118">
        <v>6.64</v>
      </c>
      <c r="I35" s="1118">
        <v>6.86</v>
      </c>
      <c r="J35" s="1119">
        <v>6.92</v>
      </c>
      <c r="K35" s="1098"/>
      <c r="L35" s="1098"/>
      <c r="M35" s="1098"/>
      <c r="N35" s="1098"/>
      <c r="O35" s="1098"/>
      <c r="P35" s="1098"/>
    </row>
    <row r="36" spans="1:16" ht="39" customHeight="1" x14ac:dyDescent="0.15">
      <c r="A36" s="1098"/>
      <c r="B36" s="1113"/>
      <c r="C36" s="1114" t="s">
        <v>514</v>
      </c>
      <c r="D36" s="1115"/>
      <c r="E36" s="1116"/>
      <c r="F36" s="1117">
        <v>0.69</v>
      </c>
      <c r="G36" s="1118">
        <v>1.4</v>
      </c>
      <c r="H36" s="1118">
        <v>1.8</v>
      </c>
      <c r="I36" s="1118">
        <v>2.73</v>
      </c>
      <c r="J36" s="1119">
        <v>1.49</v>
      </c>
      <c r="K36" s="1098"/>
      <c r="L36" s="1098"/>
      <c r="M36" s="1098"/>
      <c r="N36" s="1098"/>
      <c r="O36" s="1098"/>
      <c r="P36" s="1098"/>
    </row>
    <row r="37" spans="1:16" ht="39" customHeight="1" x14ac:dyDescent="0.15">
      <c r="A37" s="1098"/>
      <c r="B37" s="1113"/>
      <c r="C37" s="1114" t="s">
        <v>515</v>
      </c>
      <c r="D37" s="1115"/>
      <c r="E37" s="1116"/>
      <c r="F37" s="1117">
        <v>0.56999999999999995</v>
      </c>
      <c r="G37" s="1118">
        <v>0.96</v>
      </c>
      <c r="H37" s="1118">
        <v>0.92</v>
      </c>
      <c r="I37" s="1118">
        <v>0.79</v>
      </c>
      <c r="J37" s="1119">
        <v>1.17</v>
      </c>
      <c r="K37" s="1098"/>
      <c r="L37" s="1098"/>
      <c r="M37" s="1098"/>
      <c r="N37" s="1098"/>
      <c r="O37" s="1098"/>
      <c r="P37" s="1098"/>
    </row>
    <row r="38" spans="1:16" ht="39" customHeight="1" x14ac:dyDescent="0.15">
      <c r="A38" s="1098"/>
      <c r="B38" s="1113"/>
      <c r="C38" s="1114" t="s">
        <v>516</v>
      </c>
      <c r="D38" s="1115"/>
      <c r="E38" s="1116"/>
      <c r="F38" s="1117">
        <v>0.74</v>
      </c>
      <c r="G38" s="1118">
        <v>0.74</v>
      </c>
      <c r="H38" s="1118">
        <v>0.75</v>
      </c>
      <c r="I38" s="1118">
        <v>0.79</v>
      </c>
      <c r="J38" s="1119">
        <v>0.84</v>
      </c>
      <c r="K38" s="1098"/>
      <c r="L38" s="1098"/>
      <c r="M38" s="1098"/>
      <c r="N38" s="1098"/>
      <c r="O38" s="1098"/>
      <c r="P38" s="1098"/>
    </row>
    <row r="39" spans="1:16" ht="39" customHeight="1" x14ac:dyDescent="0.15">
      <c r="A39" s="1098"/>
      <c r="B39" s="1113"/>
      <c r="C39" s="1114" t="s">
        <v>517</v>
      </c>
      <c r="D39" s="1115"/>
      <c r="E39" s="1116"/>
      <c r="F39" s="1117">
        <v>0.17</v>
      </c>
      <c r="G39" s="1118">
        <v>0.22</v>
      </c>
      <c r="H39" s="1118">
        <v>0.44</v>
      </c>
      <c r="I39" s="1118">
        <v>0.37</v>
      </c>
      <c r="J39" s="1119">
        <v>0.51</v>
      </c>
      <c r="K39" s="1098"/>
      <c r="L39" s="1098"/>
      <c r="M39" s="1098"/>
      <c r="N39" s="1098"/>
      <c r="O39" s="1098"/>
      <c r="P39" s="1098"/>
    </row>
    <row r="40" spans="1:16" ht="39" customHeight="1" x14ac:dyDescent="0.15">
      <c r="A40" s="1098"/>
      <c r="B40" s="1113"/>
      <c r="C40" s="1114" t="s">
        <v>518</v>
      </c>
      <c r="D40" s="1115"/>
      <c r="E40" s="1116"/>
      <c r="F40" s="1117">
        <v>0.12</v>
      </c>
      <c r="G40" s="1118">
        <v>0.17</v>
      </c>
      <c r="H40" s="1118">
        <v>0.16</v>
      </c>
      <c r="I40" s="1118">
        <v>0.35</v>
      </c>
      <c r="J40" s="1119">
        <v>0.22</v>
      </c>
      <c r="K40" s="1098"/>
      <c r="L40" s="1098"/>
      <c r="M40" s="1098"/>
      <c r="N40" s="1098"/>
      <c r="O40" s="1098"/>
      <c r="P40" s="1098"/>
    </row>
    <row r="41" spans="1:16" ht="39" customHeight="1" x14ac:dyDescent="0.15">
      <c r="A41" s="1098"/>
      <c r="B41" s="1113"/>
      <c r="C41" s="1114" t="s">
        <v>519</v>
      </c>
      <c r="D41" s="1115"/>
      <c r="E41" s="1116"/>
      <c r="F41" s="1117">
        <v>0.13</v>
      </c>
      <c r="G41" s="1118">
        <v>0.15</v>
      </c>
      <c r="H41" s="1118">
        <v>0.15</v>
      </c>
      <c r="I41" s="1118">
        <v>0.11</v>
      </c>
      <c r="J41" s="1119">
        <v>0.19</v>
      </c>
      <c r="K41" s="1098"/>
      <c r="L41" s="1098"/>
      <c r="M41" s="1098"/>
      <c r="N41" s="1098"/>
      <c r="O41" s="1098"/>
      <c r="P41" s="1098"/>
    </row>
    <row r="42" spans="1:16" ht="39" customHeight="1" x14ac:dyDescent="0.15">
      <c r="A42" s="1098"/>
      <c r="B42" s="1120"/>
      <c r="C42" s="1114" t="s">
        <v>520</v>
      </c>
      <c r="D42" s="1115"/>
      <c r="E42" s="1116"/>
      <c r="F42" s="1117" t="s">
        <v>462</v>
      </c>
      <c r="G42" s="1118" t="s">
        <v>462</v>
      </c>
      <c r="H42" s="1118" t="s">
        <v>462</v>
      </c>
      <c r="I42" s="1118" t="s">
        <v>462</v>
      </c>
      <c r="J42" s="1119" t="s">
        <v>462</v>
      </c>
      <c r="K42" s="1098"/>
      <c r="L42" s="1098"/>
      <c r="M42" s="1098"/>
      <c r="N42" s="1098"/>
      <c r="O42" s="1098"/>
      <c r="P42" s="1098"/>
    </row>
    <row r="43" spans="1:16" ht="39" customHeight="1" thickBot="1" x14ac:dyDescent="0.2">
      <c r="A43" s="1098"/>
      <c r="B43" s="1121"/>
      <c r="C43" s="1122" t="s">
        <v>521</v>
      </c>
      <c r="D43" s="1123"/>
      <c r="E43" s="1124"/>
      <c r="F43" s="1125">
        <v>0.02</v>
      </c>
      <c r="G43" s="1126">
        <v>0.03</v>
      </c>
      <c r="H43" s="1126">
        <v>0.02</v>
      </c>
      <c r="I43" s="1126">
        <v>0.05</v>
      </c>
      <c r="J43" s="1127">
        <v>0.02</v>
      </c>
      <c r="K43" s="1098"/>
      <c r="L43" s="1098"/>
      <c r="M43" s="1098"/>
      <c r="N43" s="1098"/>
      <c r="O43" s="1098"/>
      <c r="P43" s="1098"/>
    </row>
    <row r="44" spans="1:16" ht="39" customHeight="1" x14ac:dyDescent="0.15">
      <c r="A44" s="1098"/>
      <c r="B44" s="1128" t="s">
        <v>522</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XOeePTe6g4tGXhAbzH+A+tkICgJTBhMPzieGMp+bjSYwSGnnyPqYo/q2IfOjCVM5LOE1UVVsXtkEftsUCxXT5A==" saltValue="GQ9K6gL4T0t8NC5JVtK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L38"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523</v>
      </c>
      <c r="P43" s="1132"/>
      <c r="Q43" s="1132"/>
      <c r="R43" s="1132"/>
      <c r="S43" s="1132"/>
      <c r="T43" s="1132"/>
      <c r="U43" s="1132"/>
    </row>
    <row r="44" spans="1:21" ht="30.75" customHeight="1" thickBot="1" x14ac:dyDescent="0.2">
      <c r="A44" s="1132"/>
      <c r="B44" s="1135" t="s">
        <v>524</v>
      </c>
      <c r="C44" s="1136"/>
      <c r="D44" s="1136"/>
      <c r="E44" s="1137"/>
      <c r="F44" s="1137"/>
      <c r="G44" s="1137"/>
      <c r="H44" s="1137"/>
      <c r="I44" s="1137"/>
      <c r="J44" s="1138" t="s">
        <v>503</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525</v>
      </c>
      <c r="C45" s="1143"/>
      <c r="D45" s="1144"/>
      <c r="E45" s="1145" t="s">
        <v>526</v>
      </c>
      <c r="F45" s="1145"/>
      <c r="G45" s="1145"/>
      <c r="H45" s="1145"/>
      <c r="I45" s="1145"/>
      <c r="J45" s="1146"/>
      <c r="K45" s="1147">
        <v>4953</v>
      </c>
      <c r="L45" s="1148">
        <v>4700</v>
      </c>
      <c r="M45" s="1148">
        <v>4299</v>
      </c>
      <c r="N45" s="1148">
        <v>3922</v>
      </c>
      <c r="O45" s="1149">
        <v>3656</v>
      </c>
      <c r="P45" s="1132"/>
      <c r="Q45" s="1132"/>
      <c r="R45" s="1132"/>
      <c r="S45" s="1132"/>
      <c r="T45" s="1132"/>
      <c r="U45" s="1132"/>
    </row>
    <row r="46" spans="1:21" ht="30.75" customHeight="1" x14ac:dyDescent="0.15">
      <c r="A46" s="1132"/>
      <c r="B46" s="1150"/>
      <c r="C46" s="1151"/>
      <c r="D46" s="1152"/>
      <c r="E46" s="1153" t="s">
        <v>527</v>
      </c>
      <c r="F46" s="1153"/>
      <c r="G46" s="1153"/>
      <c r="H46" s="1153"/>
      <c r="I46" s="1153"/>
      <c r="J46" s="1154"/>
      <c r="K46" s="1155" t="s">
        <v>462</v>
      </c>
      <c r="L46" s="1156" t="s">
        <v>462</v>
      </c>
      <c r="M46" s="1156" t="s">
        <v>462</v>
      </c>
      <c r="N46" s="1156" t="s">
        <v>462</v>
      </c>
      <c r="O46" s="1157" t="s">
        <v>462</v>
      </c>
      <c r="P46" s="1132"/>
      <c r="Q46" s="1132"/>
      <c r="R46" s="1132"/>
      <c r="S46" s="1132"/>
      <c r="T46" s="1132"/>
      <c r="U46" s="1132"/>
    </row>
    <row r="47" spans="1:21" ht="30.75" customHeight="1" x14ac:dyDescent="0.15">
      <c r="A47" s="1132"/>
      <c r="B47" s="1150"/>
      <c r="C47" s="1151"/>
      <c r="D47" s="1152"/>
      <c r="E47" s="1153" t="s">
        <v>528</v>
      </c>
      <c r="F47" s="1153"/>
      <c r="G47" s="1153"/>
      <c r="H47" s="1153"/>
      <c r="I47" s="1153"/>
      <c r="J47" s="1154"/>
      <c r="K47" s="1155" t="s">
        <v>462</v>
      </c>
      <c r="L47" s="1156" t="s">
        <v>462</v>
      </c>
      <c r="M47" s="1156" t="s">
        <v>462</v>
      </c>
      <c r="N47" s="1156" t="s">
        <v>462</v>
      </c>
      <c r="O47" s="1157" t="s">
        <v>462</v>
      </c>
      <c r="P47" s="1132"/>
      <c r="Q47" s="1132"/>
      <c r="R47" s="1132"/>
      <c r="S47" s="1132"/>
      <c r="T47" s="1132"/>
      <c r="U47" s="1132"/>
    </row>
    <row r="48" spans="1:21" ht="30.75" customHeight="1" x14ac:dyDescent="0.15">
      <c r="A48" s="1132"/>
      <c r="B48" s="1150"/>
      <c r="C48" s="1151"/>
      <c r="D48" s="1152"/>
      <c r="E48" s="1153" t="s">
        <v>529</v>
      </c>
      <c r="F48" s="1153"/>
      <c r="G48" s="1153"/>
      <c r="H48" s="1153"/>
      <c r="I48" s="1153"/>
      <c r="J48" s="1154"/>
      <c r="K48" s="1155">
        <v>1344</v>
      </c>
      <c r="L48" s="1156">
        <v>1318</v>
      </c>
      <c r="M48" s="1156">
        <v>1315</v>
      </c>
      <c r="N48" s="1156">
        <v>1287</v>
      </c>
      <c r="O48" s="1157">
        <v>1274</v>
      </c>
      <c r="P48" s="1132"/>
      <c r="Q48" s="1132"/>
      <c r="R48" s="1132"/>
      <c r="S48" s="1132"/>
      <c r="T48" s="1132"/>
      <c r="U48" s="1132"/>
    </row>
    <row r="49" spans="1:21" ht="30.75" customHeight="1" x14ac:dyDescent="0.15">
      <c r="A49" s="1132"/>
      <c r="B49" s="1150"/>
      <c r="C49" s="1151"/>
      <c r="D49" s="1152"/>
      <c r="E49" s="1153" t="s">
        <v>530</v>
      </c>
      <c r="F49" s="1153"/>
      <c r="G49" s="1153"/>
      <c r="H49" s="1153"/>
      <c r="I49" s="1153"/>
      <c r="J49" s="1154"/>
      <c r="K49" s="1155" t="s">
        <v>462</v>
      </c>
      <c r="L49" s="1156" t="s">
        <v>462</v>
      </c>
      <c r="M49" s="1156" t="s">
        <v>462</v>
      </c>
      <c r="N49" s="1156" t="s">
        <v>462</v>
      </c>
      <c r="O49" s="1157" t="s">
        <v>462</v>
      </c>
      <c r="P49" s="1132"/>
      <c r="Q49" s="1132"/>
      <c r="R49" s="1132"/>
      <c r="S49" s="1132"/>
      <c r="T49" s="1132"/>
      <c r="U49" s="1132"/>
    </row>
    <row r="50" spans="1:21" ht="30.75" customHeight="1" x14ac:dyDescent="0.15">
      <c r="A50" s="1132"/>
      <c r="B50" s="1150"/>
      <c r="C50" s="1151"/>
      <c r="D50" s="1152"/>
      <c r="E50" s="1153" t="s">
        <v>531</v>
      </c>
      <c r="F50" s="1153"/>
      <c r="G50" s="1153"/>
      <c r="H50" s="1153"/>
      <c r="I50" s="1153"/>
      <c r="J50" s="1154"/>
      <c r="K50" s="1155">
        <v>41</v>
      </c>
      <c r="L50" s="1156">
        <v>19</v>
      </c>
      <c r="M50" s="1156">
        <v>12</v>
      </c>
      <c r="N50" s="1156">
        <v>5</v>
      </c>
      <c r="O50" s="1157">
        <v>5</v>
      </c>
      <c r="P50" s="1132"/>
      <c r="Q50" s="1132"/>
      <c r="R50" s="1132"/>
      <c r="S50" s="1132"/>
      <c r="T50" s="1132"/>
      <c r="U50" s="1132"/>
    </row>
    <row r="51" spans="1:21" ht="30.75" customHeight="1" x14ac:dyDescent="0.15">
      <c r="A51" s="1132"/>
      <c r="B51" s="1158"/>
      <c r="C51" s="1159"/>
      <c r="D51" s="1160"/>
      <c r="E51" s="1153" t="s">
        <v>532</v>
      </c>
      <c r="F51" s="1153"/>
      <c r="G51" s="1153"/>
      <c r="H51" s="1153"/>
      <c r="I51" s="1153"/>
      <c r="J51" s="1154"/>
      <c r="K51" s="1155" t="s">
        <v>462</v>
      </c>
      <c r="L51" s="1156" t="s">
        <v>462</v>
      </c>
      <c r="M51" s="1156">
        <v>2</v>
      </c>
      <c r="N51" s="1156">
        <v>1</v>
      </c>
      <c r="O51" s="1157">
        <v>1</v>
      </c>
      <c r="P51" s="1132"/>
      <c r="Q51" s="1132"/>
      <c r="R51" s="1132"/>
      <c r="S51" s="1132"/>
      <c r="T51" s="1132"/>
      <c r="U51" s="1132"/>
    </row>
    <row r="52" spans="1:21" ht="30.75" customHeight="1" x14ac:dyDescent="0.15">
      <c r="A52" s="1132"/>
      <c r="B52" s="1161" t="s">
        <v>533</v>
      </c>
      <c r="C52" s="1162"/>
      <c r="D52" s="1160"/>
      <c r="E52" s="1153" t="s">
        <v>534</v>
      </c>
      <c r="F52" s="1153"/>
      <c r="G52" s="1153"/>
      <c r="H52" s="1153"/>
      <c r="I52" s="1153"/>
      <c r="J52" s="1154"/>
      <c r="K52" s="1155">
        <v>4638</v>
      </c>
      <c r="L52" s="1156">
        <v>4600</v>
      </c>
      <c r="M52" s="1156">
        <v>4447</v>
      </c>
      <c r="N52" s="1156">
        <v>4040</v>
      </c>
      <c r="O52" s="1157">
        <v>3785</v>
      </c>
      <c r="P52" s="1132"/>
      <c r="Q52" s="1132"/>
      <c r="R52" s="1132"/>
      <c r="S52" s="1132"/>
      <c r="T52" s="1132"/>
      <c r="U52" s="1132"/>
    </row>
    <row r="53" spans="1:21" ht="30.75" customHeight="1" thickBot="1" x14ac:dyDescent="0.2">
      <c r="A53" s="1132"/>
      <c r="B53" s="1163" t="s">
        <v>535</v>
      </c>
      <c r="C53" s="1164"/>
      <c r="D53" s="1165"/>
      <c r="E53" s="1166" t="s">
        <v>536</v>
      </c>
      <c r="F53" s="1166"/>
      <c r="G53" s="1166"/>
      <c r="H53" s="1166"/>
      <c r="I53" s="1166"/>
      <c r="J53" s="1167"/>
      <c r="K53" s="1168">
        <v>1700</v>
      </c>
      <c r="L53" s="1169">
        <v>1437</v>
      </c>
      <c r="M53" s="1169">
        <v>1181</v>
      </c>
      <c r="N53" s="1169">
        <v>1175</v>
      </c>
      <c r="O53" s="1170">
        <v>1151</v>
      </c>
      <c r="P53" s="1132"/>
      <c r="Q53" s="1132"/>
      <c r="R53" s="1132"/>
      <c r="S53" s="1132"/>
      <c r="T53" s="1132"/>
      <c r="U53" s="1132"/>
    </row>
    <row r="54" spans="1:21" ht="24" customHeight="1" x14ac:dyDescent="0.15">
      <c r="A54" s="1132"/>
      <c r="B54" s="1171" t="s">
        <v>537</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x14ac:dyDescent="0.15">
      <c r="A55" s="1132"/>
      <c r="B55" s="1171"/>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x14ac:dyDescent="0.15">
      <c r="A56" s="1132"/>
      <c r="B56" s="1171"/>
      <c r="C56" s="1132"/>
      <c r="D56" s="1132"/>
      <c r="E56" s="1132"/>
      <c r="F56" s="1132"/>
      <c r="G56" s="1132"/>
      <c r="H56" s="1132"/>
      <c r="I56" s="1132"/>
      <c r="J56" s="1132"/>
      <c r="K56" s="1132"/>
      <c r="L56" s="1132"/>
      <c r="M56" s="1132"/>
      <c r="N56" s="1132"/>
      <c r="O56" s="1132"/>
      <c r="P56" s="1132"/>
      <c r="Q56" s="1132"/>
      <c r="R56" s="1132"/>
      <c r="S56" s="1132"/>
      <c r="T56" s="1132"/>
      <c r="U56" s="1132"/>
    </row>
  </sheetData>
  <sheetProtection algorithmName="SHA-512" hashValue="rhaSZoeMD7KbZEAgPEO8hnYlVxv+nfKePabIY0LBXJ0R5pTme71reZFGzaTUoE9JroKz7dSEsNdPtKhMsGhfOA==" saltValue="Dp/gx8lB7lwQXugK9kMF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7" zoomScale="70" zoomScaleNormal="70"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523</v>
      </c>
    </row>
    <row r="40" spans="2:13" ht="27.75" customHeight="1" thickBot="1" x14ac:dyDescent="0.2">
      <c r="B40" s="1174" t="s">
        <v>524</v>
      </c>
      <c r="C40" s="1175"/>
      <c r="D40" s="1175"/>
      <c r="E40" s="1176"/>
      <c r="F40" s="1176"/>
      <c r="G40" s="1176"/>
      <c r="H40" s="1177" t="s">
        <v>503</v>
      </c>
      <c r="I40" s="1178" t="s">
        <v>4</v>
      </c>
      <c r="J40" s="1179" t="s">
        <v>5</v>
      </c>
      <c r="K40" s="1179" t="s">
        <v>6</v>
      </c>
      <c r="L40" s="1179" t="s">
        <v>7</v>
      </c>
      <c r="M40" s="1180" t="s">
        <v>8</v>
      </c>
    </row>
    <row r="41" spans="2:13" ht="27.75" customHeight="1" x14ac:dyDescent="0.15">
      <c r="B41" s="1181" t="s">
        <v>538</v>
      </c>
      <c r="C41" s="1182"/>
      <c r="D41" s="1183"/>
      <c r="E41" s="1184" t="s">
        <v>539</v>
      </c>
      <c r="F41" s="1184"/>
      <c r="G41" s="1184"/>
      <c r="H41" s="1185"/>
      <c r="I41" s="1186">
        <v>35060</v>
      </c>
      <c r="J41" s="1187">
        <v>33123</v>
      </c>
      <c r="K41" s="1187">
        <v>32533</v>
      </c>
      <c r="L41" s="1187">
        <v>31401</v>
      </c>
      <c r="M41" s="1188">
        <v>31044</v>
      </c>
    </row>
    <row r="42" spans="2:13" ht="27.75" customHeight="1" x14ac:dyDescent="0.15">
      <c r="B42" s="1189"/>
      <c r="C42" s="1190"/>
      <c r="D42" s="1191"/>
      <c r="E42" s="1192" t="s">
        <v>540</v>
      </c>
      <c r="F42" s="1192"/>
      <c r="G42" s="1192"/>
      <c r="H42" s="1193"/>
      <c r="I42" s="1194">
        <v>78</v>
      </c>
      <c r="J42" s="1195">
        <v>56</v>
      </c>
      <c r="K42" s="1195">
        <v>40</v>
      </c>
      <c r="L42" s="1195">
        <v>36</v>
      </c>
      <c r="M42" s="1196">
        <v>32</v>
      </c>
    </row>
    <row r="43" spans="2:13" ht="27.75" customHeight="1" x14ac:dyDescent="0.15">
      <c r="B43" s="1189"/>
      <c r="C43" s="1190"/>
      <c r="D43" s="1191"/>
      <c r="E43" s="1192" t="s">
        <v>541</v>
      </c>
      <c r="F43" s="1192"/>
      <c r="G43" s="1192"/>
      <c r="H43" s="1193"/>
      <c r="I43" s="1194">
        <v>17957</v>
      </c>
      <c r="J43" s="1195">
        <v>17237</v>
      </c>
      <c r="K43" s="1195">
        <v>16573</v>
      </c>
      <c r="L43" s="1195">
        <v>15833</v>
      </c>
      <c r="M43" s="1196">
        <v>15259</v>
      </c>
    </row>
    <row r="44" spans="2:13" ht="27.75" customHeight="1" x14ac:dyDescent="0.15">
      <c r="B44" s="1189"/>
      <c r="C44" s="1190"/>
      <c r="D44" s="1191"/>
      <c r="E44" s="1192" t="s">
        <v>542</v>
      </c>
      <c r="F44" s="1192"/>
      <c r="G44" s="1192"/>
      <c r="H44" s="1193"/>
      <c r="I44" s="1194" t="s">
        <v>462</v>
      </c>
      <c r="J44" s="1195" t="s">
        <v>462</v>
      </c>
      <c r="K44" s="1195" t="s">
        <v>462</v>
      </c>
      <c r="L44" s="1195" t="s">
        <v>462</v>
      </c>
      <c r="M44" s="1196" t="s">
        <v>462</v>
      </c>
    </row>
    <row r="45" spans="2:13" ht="27.75" customHeight="1" x14ac:dyDescent="0.15">
      <c r="B45" s="1189"/>
      <c r="C45" s="1190"/>
      <c r="D45" s="1191"/>
      <c r="E45" s="1192" t="s">
        <v>543</v>
      </c>
      <c r="F45" s="1192"/>
      <c r="G45" s="1192"/>
      <c r="H45" s="1193"/>
      <c r="I45" s="1194">
        <v>4883</v>
      </c>
      <c r="J45" s="1195">
        <v>4543</v>
      </c>
      <c r="K45" s="1195">
        <v>4340</v>
      </c>
      <c r="L45" s="1195">
        <v>4280</v>
      </c>
      <c r="M45" s="1196">
        <v>4301</v>
      </c>
    </row>
    <row r="46" spans="2:13" ht="27.75" customHeight="1" x14ac:dyDescent="0.15">
      <c r="B46" s="1189"/>
      <c r="C46" s="1190"/>
      <c r="D46" s="1197"/>
      <c r="E46" s="1192" t="s">
        <v>544</v>
      </c>
      <c r="F46" s="1192"/>
      <c r="G46" s="1192"/>
      <c r="H46" s="1193"/>
      <c r="I46" s="1194">
        <v>2</v>
      </c>
      <c r="J46" s="1195">
        <v>1</v>
      </c>
      <c r="K46" s="1195">
        <v>1</v>
      </c>
      <c r="L46" s="1195">
        <v>4</v>
      </c>
      <c r="M46" s="1196">
        <v>1</v>
      </c>
    </row>
    <row r="47" spans="2:13" ht="27.75" customHeight="1" x14ac:dyDescent="0.15">
      <c r="B47" s="1189"/>
      <c r="C47" s="1190"/>
      <c r="D47" s="1198"/>
      <c r="E47" s="1199" t="s">
        <v>545</v>
      </c>
      <c r="F47" s="1200"/>
      <c r="G47" s="1200"/>
      <c r="H47" s="1201"/>
      <c r="I47" s="1194" t="s">
        <v>462</v>
      </c>
      <c r="J47" s="1195" t="s">
        <v>462</v>
      </c>
      <c r="K47" s="1195" t="s">
        <v>462</v>
      </c>
      <c r="L47" s="1195" t="s">
        <v>462</v>
      </c>
      <c r="M47" s="1196" t="s">
        <v>462</v>
      </c>
    </row>
    <row r="48" spans="2:13" ht="27.75" customHeight="1" x14ac:dyDescent="0.15">
      <c r="B48" s="1189"/>
      <c r="C48" s="1190"/>
      <c r="D48" s="1191"/>
      <c r="E48" s="1192" t="s">
        <v>546</v>
      </c>
      <c r="F48" s="1192"/>
      <c r="G48" s="1192"/>
      <c r="H48" s="1193"/>
      <c r="I48" s="1194" t="s">
        <v>462</v>
      </c>
      <c r="J48" s="1195" t="s">
        <v>462</v>
      </c>
      <c r="K48" s="1195" t="s">
        <v>462</v>
      </c>
      <c r="L48" s="1195" t="s">
        <v>462</v>
      </c>
      <c r="M48" s="1196" t="s">
        <v>462</v>
      </c>
    </row>
    <row r="49" spans="2:13" ht="27.75" customHeight="1" x14ac:dyDescent="0.15">
      <c r="B49" s="1202"/>
      <c r="C49" s="1203"/>
      <c r="D49" s="1191"/>
      <c r="E49" s="1192" t="s">
        <v>547</v>
      </c>
      <c r="F49" s="1192"/>
      <c r="G49" s="1192"/>
      <c r="H49" s="1193"/>
      <c r="I49" s="1194" t="s">
        <v>462</v>
      </c>
      <c r="J49" s="1195" t="s">
        <v>462</v>
      </c>
      <c r="K49" s="1195" t="s">
        <v>462</v>
      </c>
      <c r="L49" s="1195" t="s">
        <v>462</v>
      </c>
      <c r="M49" s="1196" t="s">
        <v>462</v>
      </c>
    </row>
    <row r="50" spans="2:13" ht="27.75" customHeight="1" x14ac:dyDescent="0.15">
      <c r="B50" s="1204" t="s">
        <v>548</v>
      </c>
      <c r="C50" s="1205"/>
      <c r="D50" s="1206"/>
      <c r="E50" s="1192" t="s">
        <v>549</v>
      </c>
      <c r="F50" s="1192"/>
      <c r="G50" s="1192"/>
      <c r="H50" s="1193"/>
      <c r="I50" s="1194">
        <v>7489</v>
      </c>
      <c r="J50" s="1195">
        <v>8887</v>
      </c>
      <c r="K50" s="1195">
        <v>9769</v>
      </c>
      <c r="L50" s="1195">
        <v>10459</v>
      </c>
      <c r="M50" s="1196">
        <v>10878</v>
      </c>
    </row>
    <row r="51" spans="2:13" ht="27.75" customHeight="1" x14ac:dyDescent="0.15">
      <c r="B51" s="1189"/>
      <c r="C51" s="1190"/>
      <c r="D51" s="1191"/>
      <c r="E51" s="1192" t="s">
        <v>550</v>
      </c>
      <c r="F51" s="1192"/>
      <c r="G51" s="1192"/>
      <c r="H51" s="1193"/>
      <c r="I51" s="1194">
        <v>2967</v>
      </c>
      <c r="J51" s="1195">
        <v>2192</v>
      </c>
      <c r="K51" s="1195">
        <v>1975</v>
      </c>
      <c r="L51" s="1195">
        <v>1793</v>
      </c>
      <c r="M51" s="1196">
        <v>1639</v>
      </c>
    </row>
    <row r="52" spans="2:13" ht="27.75" customHeight="1" x14ac:dyDescent="0.15">
      <c r="B52" s="1202"/>
      <c r="C52" s="1203"/>
      <c r="D52" s="1191"/>
      <c r="E52" s="1192" t="s">
        <v>551</v>
      </c>
      <c r="F52" s="1192"/>
      <c r="G52" s="1192"/>
      <c r="H52" s="1193"/>
      <c r="I52" s="1194">
        <v>37091</v>
      </c>
      <c r="J52" s="1195">
        <v>34888</v>
      </c>
      <c r="K52" s="1195">
        <v>33601</v>
      </c>
      <c r="L52" s="1195">
        <v>33330</v>
      </c>
      <c r="M52" s="1196">
        <v>32045</v>
      </c>
    </row>
    <row r="53" spans="2:13" ht="27.75" customHeight="1" thickBot="1" x14ac:dyDescent="0.2">
      <c r="B53" s="1207" t="s">
        <v>552</v>
      </c>
      <c r="C53" s="1208"/>
      <c r="D53" s="1209"/>
      <c r="E53" s="1210" t="s">
        <v>553</v>
      </c>
      <c r="F53" s="1210"/>
      <c r="G53" s="1210"/>
      <c r="H53" s="1211"/>
      <c r="I53" s="1212">
        <v>10433</v>
      </c>
      <c r="J53" s="1213">
        <v>8993</v>
      </c>
      <c r="K53" s="1213">
        <v>8144</v>
      </c>
      <c r="L53" s="1213">
        <v>5971</v>
      </c>
      <c r="M53" s="1214">
        <v>6075</v>
      </c>
    </row>
    <row r="54" spans="2:13" ht="27.75" customHeight="1" x14ac:dyDescent="0.15">
      <c r="B54" s="1215" t="s">
        <v>554</v>
      </c>
      <c r="C54" s="1216"/>
      <c r="D54" s="1216"/>
      <c r="E54" s="1217"/>
      <c r="F54" s="1217"/>
      <c r="G54" s="1217"/>
      <c r="H54" s="1217"/>
      <c r="I54" s="1218"/>
      <c r="J54" s="1218"/>
      <c r="K54" s="1218"/>
      <c r="L54" s="1218"/>
      <c r="M54" s="12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d55Nz72HHbq3Q8CXEuTc2Vkj+hoayiRuM9xHJYGs5Fr152l6okQPTAVTC2Tgf79+TzTlZ/ggzoHV6m3tgAl3g==" saltValue="uT5+3TChxEQrrqU2TPsC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19" t="s">
        <v>555</v>
      </c>
    </row>
    <row r="54" spans="2:8" ht="29.25" customHeight="1" thickBot="1" x14ac:dyDescent="0.25">
      <c r="B54" s="1220" t="s">
        <v>26</v>
      </c>
      <c r="C54" s="1221"/>
      <c r="D54" s="1221"/>
      <c r="E54" s="1222" t="s">
        <v>503</v>
      </c>
      <c r="F54" s="1223" t="s">
        <v>6</v>
      </c>
      <c r="G54" s="1223" t="s">
        <v>7</v>
      </c>
      <c r="H54" s="1224" t="s">
        <v>8</v>
      </c>
    </row>
    <row r="55" spans="2:8" ht="52.5" customHeight="1" x14ac:dyDescent="0.15">
      <c r="B55" s="1225"/>
      <c r="C55" s="1226" t="s">
        <v>121</v>
      </c>
      <c r="D55" s="1226"/>
      <c r="E55" s="1227"/>
      <c r="F55" s="1228">
        <v>7136</v>
      </c>
      <c r="G55" s="1228">
        <v>6574</v>
      </c>
      <c r="H55" s="1229">
        <v>6076</v>
      </c>
    </row>
    <row r="56" spans="2:8" ht="52.5" customHeight="1" x14ac:dyDescent="0.15">
      <c r="B56" s="1230"/>
      <c r="C56" s="1231" t="s">
        <v>556</v>
      </c>
      <c r="D56" s="1231"/>
      <c r="E56" s="1232"/>
      <c r="F56" s="1233">
        <v>4</v>
      </c>
      <c r="G56" s="1233">
        <v>277</v>
      </c>
      <c r="H56" s="1234">
        <v>614</v>
      </c>
    </row>
    <row r="57" spans="2:8" ht="53.25" customHeight="1" x14ac:dyDescent="0.15">
      <c r="B57" s="1230"/>
      <c r="C57" s="1235" t="s">
        <v>126</v>
      </c>
      <c r="D57" s="1235"/>
      <c r="E57" s="1236"/>
      <c r="F57" s="1237">
        <v>4925</v>
      </c>
      <c r="G57" s="1237">
        <v>5849</v>
      </c>
      <c r="H57" s="1238">
        <v>6006</v>
      </c>
    </row>
    <row r="58" spans="2:8" ht="45.75" customHeight="1" x14ac:dyDescent="0.15">
      <c r="B58" s="1239"/>
      <c r="C58" s="1240" t="s">
        <v>557</v>
      </c>
      <c r="D58" s="1241"/>
      <c r="E58" s="1242"/>
      <c r="F58" s="1243">
        <v>2843</v>
      </c>
      <c r="G58" s="1243">
        <v>2850</v>
      </c>
      <c r="H58" s="1244">
        <v>2812</v>
      </c>
    </row>
    <row r="59" spans="2:8" ht="45.75" customHeight="1" x14ac:dyDescent="0.15">
      <c r="B59" s="1239"/>
      <c r="C59" s="1240" t="s">
        <v>558</v>
      </c>
      <c r="D59" s="1241"/>
      <c r="E59" s="1242"/>
      <c r="F59" s="1243">
        <v>901</v>
      </c>
      <c r="G59" s="1243">
        <v>1689</v>
      </c>
      <c r="H59" s="1244">
        <v>1940</v>
      </c>
    </row>
    <row r="60" spans="2:8" ht="45.75" customHeight="1" x14ac:dyDescent="0.15">
      <c r="B60" s="1239"/>
      <c r="C60" s="1240" t="s">
        <v>559</v>
      </c>
      <c r="D60" s="1241"/>
      <c r="E60" s="1242"/>
      <c r="F60" s="1243">
        <v>208</v>
      </c>
      <c r="G60" s="1243">
        <v>280</v>
      </c>
      <c r="H60" s="1244">
        <v>247</v>
      </c>
    </row>
    <row r="61" spans="2:8" ht="45.75" customHeight="1" x14ac:dyDescent="0.15">
      <c r="B61" s="1239"/>
      <c r="C61" s="1240" t="s">
        <v>560</v>
      </c>
      <c r="D61" s="1241"/>
      <c r="E61" s="1242"/>
      <c r="F61" s="1243">
        <v>189</v>
      </c>
      <c r="G61" s="1243">
        <v>179</v>
      </c>
      <c r="H61" s="1244">
        <v>176</v>
      </c>
    </row>
    <row r="62" spans="2:8" ht="45.75" customHeight="1" thickBot="1" x14ac:dyDescent="0.2">
      <c r="B62" s="1245"/>
      <c r="C62" s="1246" t="s">
        <v>561</v>
      </c>
      <c r="D62" s="1247"/>
      <c r="E62" s="1248"/>
      <c r="F62" s="1249">
        <v>87</v>
      </c>
      <c r="G62" s="1249">
        <v>127</v>
      </c>
      <c r="H62" s="1250">
        <v>157</v>
      </c>
    </row>
    <row r="63" spans="2:8" ht="52.5" customHeight="1" thickBot="1" x14ac:dyDescent="0.2">
      <c r="B63" s="1251"/>
      <c r="C63" s="1252" t="s">
        <v>562</v>
      </c>
      <c r="D63" s="1252"/>
      <c r="E63" s="1253"/>
      <c r="F63" s="1254">
        <v>12066</v>
      </c>
      <c r="G63" s="1254">
        <v>12700</v>
      </c>
      <c r="H63" s="1255">
        <v>12697</v>
      </c>
    </row>
    <row r="64" spans="2:8" ht="15" customHeight="1" x14ac:dyDescent="0.15"/>
    <row r="65" ht="0" hidden="1" customHeight="1" x14ac:dyDescent="0.15"/>
    <row r="66" ht="0" hidden="1" customHeight="1" x14ac:dyDescent="0.15"/>
  </sheetData>
  <sheetProtection algorithmName="SHA-512" hashValue="GEPR9l5E/IAdpjxh3DRUMcxdzMIxhfAOEbtLa85a7djZ69bdsqEuaGXBM40RqnGh4zIWDlTBaISN3Rku1f3o8w==" saltValue="VgPws26STSssQhC87sse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S21" zoomScale="130" zoomScaleNormal="130" zoomScaleSheetLayoutView="55" workbookViewId="0">
      <selection activeCell="CO39" sqref="CO3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43">
        <v>48.6</v>
      </c>
      <c r="CO51" s="43"/>
      <c r="CP51" s="43"/>
      <c r="CQ51" s="43"/>
      <c r="CR51" s="43"/>
      <c r="CS51" s="43"/>
      <c r="CT51" s="43"/>
      <c r="CU51" s="43"/>
      <c r="CV51" s="43">
        <v>51.3</v>
      </c>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43">
        <v>71.400000000000006</v>
      </c>
      <c r="CO53" s="43"/>
      <c r="CP53" s="43"/>
      <c r="CQ53" s="43"/>
      <c r="CR53" s="43"/>
      <c r="CS53" s="43"/>
      <c r="CT53" s="43"/>
      <c r="CU53" s="43"/>
      <c r="CV53" s="43">
        <v>71.8</v>
      </c>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43">
        <v>54.6</v>
      </c>
      <c r="CO55" s="43"/>
      <c r="CP55" s="43"/>
      <c r="CQ55" s="43"/>
      <c r="CR55" s="43"/>
      <c r="CS55" s="43"/>
      <c r="CT55" s="43"/>
      <c r="CU55" s="43"/>
      <c r="CV55" s="43">
        <v>53.2</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43">
        <v>58.3</v>
      </c>
      <c r="CO57" s="43"/>
      <c r="CP57" s="43"/>
      <c r="CQ57" s="43"/>
      <c r="CR57" s="43"/>
      <c r="CS57" s="43"/>
      <c r="CT57" s="43"/>
      <c r="CU57" s="43"/>
      <c r="CV57" s="43">
        <v>58.8</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80.400000000000006</v>
      </c>
      <c r="BQ73" s="43"/>
      <c r="BR73" s="43"/>
      <c r="BS73" s="43"/>
      <c r="BT73" s="43"/>
      <c r="BU73" s="43"/>
      <c r="BV73" s="43"/>
      <c r="BW73" s="43"/>
      <c r="BX73" s="43">
        <v>70.8</v>
      </c>
      <c r="BY73" s="43"/>
      <c r="BZ73" s="43"/>
      <c r="CA73" s="43"/>
      <c r="CB73" s="43"/>
      <c r="CC73" s="43"/>
      <c r="CD73" s="43"/>
      <c r="CE73" s="43"/>
      <c r="CF73" s="43">
        <v>64.599999999999994</v>
      </c>
      <c r="CG73" s="43"/>
      <c r="CH73" s="43"/>
      <c r="CI73" s="43"/>
      <c r="CJ73" s="43"/>
      <c r="CK73" s="43"/>
      <c r="CL73" s="43"/>
      <c r="CM73" s="43"/>
      <c r="CN73" s="43">
        <v>48.6</v>
      </c>
      <c r="CO73" s="43"/>
      <c r="CP73" s="43"/>
      <c r="CQ73" s="43"/>
      <c r="CR73" s="43"/>
      <c r="CS73" s="43"/>
      <c r="CT73" s="43"/>
      <c r="CU73" s="43"/>
      <c r="CV73" s="43">
        <v>51.3</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15</v>
      </c>
      <c r="BQ75" s="43"/>
      <c r="BR75" s="43"/>
      <c r="BS75" s="43"/>
      <c r="BT75" s="43"/>
      <c r="BU75" s="43"/>
      <c r="BV75" s="43"/>
      <c r="BW75" s="43"/>
      <c r="BX75" s="43">
        <v>12.9</v>
      </c>
      <c r="BY75" s="43"/>
      <c r="BZ75" s="43"/>
      <c r="CA75" s="43"/>
      <c r="CB75" s="43"/>
      <c r="CC75" s="43"/>
      <c r="CD75" s="43"/>
      <c r="CE75" s="43"/>
      <c r="CF75" s="43">
        <v>11.2</v>
      </c>
      <c r="CG75" s="43"/>
      <c r="CH75" s="43"/>
      <c r="CI75" s="43"/>
      <c r="CJ75" s="43"/>
      <c r="CK75" s="43"/>
      <c r="CL75" s="43"/>
      <c r="CM75" s="43"/>
      <c r="CN75" s="43">
        <v>10</v>
      </c>
      <c r="CO75" s="43"/>
      <c r="CP75" s="43"/>
      <c r="CQ75" s="43"/>
      <c r="CR75" s="43"/>
      <c r="CS75" s="43"/>
      <c r="CT75" s="43"/>
      <c r="CU75" s="43"/>
      <c r="CV75" s="43">
        <v>9.5</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52.8</v>
      </c>
      <c r="BQ77" s="43"/>
      <c r="BR77" s="43"/>
      <c r="BS77" s="43"/>
      <c r="BT77" s="43"/>
      <c r="BU77" s="43"/>
      <c r="BV77" s="43"/>
      <c r="BW77" s="43"/>
      <c r="BX77" s="43">
        <v>48.6</v>
      </c>
      <c r="BY77" s="43"/>
      <c r="BZ77" s="43"/>
      <c r="CA77" s="43"/>
      <c r="CB77" s="43"/>
      <c r="CC77" s="43"/>
      <c r="CD77" s="43"/>
      <c r="CE77" s="43"/>
      <c r="CF77" s="43">
        <v>32.799999999999997</v>
      </c>
      <c r="CG77" s="43"/>
      <c r="CH77" s="43"/>
      <c r="CI77" s="43"/>
      <c r="CJ77" s="43"/>
      <c r="CK77" s="43"/>
      <c r="CL77" s="43"/>
      <c r="CM77" s="43"/>
      <c r="CN77" s="43">
        <v>54.6</v>
      </c>
      <c r="CO77" s="43"/>
      <c r="CP77" s="43"/>
      <c r="CQ77" s="43"/>
      <c r="CR77" s="43"/>
      <c r="CS77" s="43"/>
      <c r="CT77" s="43"/>
      <c r="CU77" s="43"/>
      <c r="CV77" s="43">
        <v>53.2</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11.5</v>
      </c>
      <c r="BQ79" s="43"/>
      <c r="BR79" s="43"/>
      <c r="BS79" s="43"/>
      <c r="BT79" s="43"/>
      <c r="BU79" s="43"/>
      <c r="BV79" s="43"/>
      <c r="BW79" s="43"/>
      <c r="BX79" s="43">
        <v>10.4</v>
      </c>
      <c r="BY79" s="43"/>
      <c r="BZ79" s="43"/>
      <c r="CA79" s="43"/>
      <c r="CB79" s="43"/>
      <c r="CC79" s="43"/>
      <c r="CD79" s="43"/>
      <c r="CE79" s="43"/>
      <c r="CF79" s="43">
        <v>9.5</v>
      </c>
      <c r="CG79" s="43"/>
      <c r="CH79" s="43"/>
      <c r="CI79" s="43"/>
      <c r="CJ79" s="43"/>
      <c r="CK79" s="43"/>
      <c r="CL79" s="43"/>
      <c r="CM79" s="43"/>
      <c r="CN79" s="43">
        <v>10</v>
      </c>
      <c r="CO79" s="43"/>
      <c r="CP79" s="43"/>
      <c r="CQ79" s="43"/>
      <c r="CR79" s="43"/>
      <c r="CS79" s="43"/>
      <c r="CT79" s="43"/>
      <c r="CU79" s="43"/>
      <c r="CV79" s="43">
        <v>9.8000000000000007</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fLzTfnW9OOKi2feXmdP5HzjNmBFdB/XeWe89QxnbP3kYKJCYeD9DIKQ6Zh/v2NGoGA7w8H59Ya8TR+TDwSG3g==" saltValue="aTH284UhTx7xXm0dzSftN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40" zoomScaleNormal="4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3kda4WuMD9AnTGDLOHFuLFdKM86DVqlzGH93NBfKL80rPuwvu3pnON9Y8AKCsNDe5Nm2nJQeprulbqfmytIg==" saltValue="w5tlXajRqP70H3La4FCP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F112" sqref="AF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CyQgtDJVFEeGp4ThqQK9ry3xPtBq0wIuEcYZjnyQ2xlgQn0H+8gC/pMqwcfLUfBEJBKeEIoR34HrHv//McelA==" saltValue="PW6I+8NEjvJay9/ego58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152</v>
      </c>
      <c r="DI1" s="337"/>
      <c r="DJ1" s="337"/>
      <c r="DK1" s="337"/>
      <c r="DL1" s="337"/>
      <c r="DM1" s="337"/>
      <c r="DN1" s="338"/>
      <c r="DO1" s="339"/>
      <c r="DP1" s="336" t="s">
        <v>153</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154</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156</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157</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158</v>
      </c>
      <c r="S4" s="344"/>
      <c r="T4" s="344"/>
      <c r="U4" s="344"/>
      <c r="V4" s="344"/>
      <c r="W4" s="344"/>
      <c r="X4" s="344"/>
      <c r="Y4" s="345"/>
      <c r="Z4" s="343" t="s">
        <v>159</v>
      </c>
      <c r="AA4" s="344"/>
      <c r="AB4" s="344"/>
      <c r="AC4" s="345"/>
      <c r="AD4" s="343" t="s">
        <v>160</v>
      </c>
      <c r="AE4" s="344"/>
      <c r="AF4" s="344"/>
      <c r="AG4" s="344"/>
      <c r="AH4" s="344"/>
      <c r="AI4" s="344"/>
      <c r="AJ4" s="344"/>
      <c r="AK4" s="345"/>
      <c r="AL4" s="343" t="s">
        <v>159</v>
      </c>
      <c r="AM4" s="344"/>
      <c r="AN4" s="344"/>
      <c r="AO4" s="345"/>
      <c r="AP4" s="349" t="s">
        <v>161</v>
      </c>
      <c r="AQ4" s="349"/>
      <c r="AR4" s="349"/>
      <c r="AS4" s="349"/>
      <c r="AT4" s="349"/>
      <c r="AU4" s="349"/>
      <c r="AV4" s="349"/>
      <c r="AW4" s="349"/>
      <c r="AX4" s="349"/>
      <c r="AY4" s="349"/>
      <c r="AZ4" s="349"/>
      <c r="BA4" s="349"/>
      <c r="BB4" s="349"/>
      <c r="BC4" s="349"/>
      <c r="BD4" s="349"/>
      <c r="BE4" s="349"/>
      <c r="BF4" s="349"/>
      <c r="BG4" s="349" t="s">
        <v>162</v>
      </c>
      <c r="BH4" s="349"/>
      <c r="BI4" s="349"/>
      <c r="BJ4" s="349"/>
      <c r="BK4" s="349"/>
      <c r="BL4" s="349"/>
      <c r="BM4" s="349"/>
      <c r="BN4" s="349"/>
      <c r="BO4" s="349" t="s">
        <v>159</v>
      </c>
      <c r="BP4" s="349"/>
      <c r="BQ4" s="349"/>
      <c r="BR4" s="349"/>
      <c r="BS4" s="349" t="s">
        <v>163</v>
      </c>
      <c r="BT4" s="349"/>
      <c r="BU4" s="349"/>
      <c r="BV4" s="349"/>
      <c r="BW4" s="349"/>
      <c r="BX4" s="349"/>
      <c r="BY4" s="349"/>
      <c r="BZ4" s="349"/>
      <c r="CA4" s="349"/>
      <c r="CB4" s="349"/>
      <c r="CD4" s="346" t="s">
        <v>164</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165</v>
      </c>
      <c r="C5" s="351"/>
      <c r="D5" s="351"/>
      <c r="E5" s="351"/>
      <c r="F5" s="351"/>
      <c r="G5" s="351"/>
      <c r="H5" s="351"/>
      <c r="I5" s="351"/>
      <c r="J5" s="351"/>
      <c r="K5" s="351"/>
      <c r="L5" s="351"/>
      <c r="M5" s="351"/>
      <c r="N5" s="351"/>
      <c r="O5" s="351"/>
      <c r="P5" s="351"/>
      <c r="Q5" s="352"/>
      <c r="R5" s="353">
        <v>3528360</v>
      </c>
      <c r="S5" s="354"/>
      <c r="T5" s="354"/>
      <c r="U5" s="354"/>
      <c r="V5" s="354"/>
      <c r="W5" s="354"/>
      <c r="X5" s="354"/>
      <c r="Y5" s="355"/>
      <c r="Z5" s="356">
        <v>13.6</v>
      </c>
      <c r="AA5" s="356"/>
      <c r="AB5" s="356"/>
      <c r="AC5" s="356"/>
      <c r="AD5" s="357">
        <v>3432030</v>
      </c>
      <c r="AE5" s="357"/>
      <c r="AF5" s="357"/>
      <c r="AG5" s="357"/>
      <c r="AH5" s="357"/>
      <c r="AI5" s="357"/>
      <c r="AJ5" s="357"/>
      <c r="AK5" s="357"/>
      <c r="AL5" s="358">
        <v>22.9</v>
      </c>
      <c r="AM5" s="359"/>
      <c r="AN5" s="359"/>
      <c r="AO5" s="360"/>
      <c r="AP5" s="350" t="s">
        <v>166</v>
      </c>
      <c r="AQ5" s="351"/>
      <c r="AR5" s="351"/>
      <c r="AS5" s="351"/>
      <c r="AT5" s="351"/>
      <c r="AU5" s="351"/>
      <c r="AV5" s="351"/>
      <c r="AW5" s="351"/>
      <c r="AX5" s="351"/>
      <c r="AY5" s="351"/>
      <c r="AZ5" s="351"/>
      <c r="BA5" s="351"/>
      <c r="BB5" s="351"/>
      <c r="BC5" s="351"/>
      <c r="BD5" s="351"/>
      <c r="BE5" s="351"/>
      <c r="BF5" s="352"/>
      <c r="BG5" s="361">
        <v>3422779</v>
      </c>
      <c r="BH5" s="362"/>
      <c r="BI5" s="362"/>
      <c r="BJ5" s="362"/>
      <c r="BK5" s="362"/>
      <c r="BL5" s="362"/>
      <c r="BM5" s="362"/>
      <c r="BN5" s="363"/>
      <c r="BO5" s="364">
        <v>97</v>
      </c>
      <c r="BP5" s="364"/>
      <c r="BQ5" s="364"/>
      <c r="BR5" s="364"/>
      <c r="BS5" s="365">
        <v>25261</v>
      </c>
      <c r="BT5" s="365"/>
      <c r="BU5" s="365"/>
      <c r="BV5" s="365"/>
      <c r="BW5" s="365"/>
      <c r="BX5" s="365"/>
      <c r="BY5" s="365"/>
      <c r="BZ5" s="365"/>
      <c r="CA5" s="365"/>
      <c r="CB5" s="366"/>
      <c r="CD5" s="346" t="s">
        <v>161</v>
      </c>
      <c r="CE5" s="347"/>
      <c r="CF5" s="347"/>
      <c r="CG5" s="347"/>
      <c r="CH5" s="347"/>
      <c r="CI5" s="347"/>
      <c r="CJ5" s="347"/>
      <c r="CK5" s="347"/>
      <c r="CL5" s="347"/>
      <c r="CM5" s="347"/>
      <c r="CN5" s="347"/>
      <c r="CO5" s="347"/>
      <c r="CP5" s="347"/>
      <c r="CQ5" s="348"/>
      <c r="CR5" s="346" t="s">
        <v>167</v>
      </c>
      <c r="CS5" s="347"/>
      <c r="CT5" s="347"/>
      <c r="CU5" s="347"/>
      <c r="CV5" s="347"/>
      <c r="CW5" s="347"/>
      <c r="CX5" s="347"/>
      <c r="CY5" s="348"/>
      <c r="CZ5" s="346" t="s">
        <v>159</v>
      </c>
      <c r="DA5" s="347"/>
      <c r="DB5" s="347"/>
      <c r="DC5" s="348"/>
      <c r="DD5" s="346" t="s">
        <v>168</v>
      </c>
      <c r="DE5" s="347"/>
      <c r="DF5" s="347"/>
      <c r="DG5" s="347"/>
      <c r="DH5" s="347"/>
      <c r="DI5" s="347"/>
      <c r="DJ5" s="347"/>
      <c r="DK5" s="347"/>
      <c r="DL5" s="347"/>
      <c r="DM5" s="347"/>
      <c r="DN5" s="347"/>
      <c r="DO5" s="347"/>
      <c r="DP5" s="348"/>
      <c r="DQ5" s="346" t="s">
        <v>169</v>
      </c>
      <c r="DR5" s="347"/>
      <c r="DS5" s="347"/>
      <c r="DT5" s="347"/>
      <c r="DU5" s="347"/>
      <c r="DV5" s="347"/>
      <c r="DW5" s="347"/>
      <c r="DX5" s="347"/>
      <c r="DY5" s="347"/>
      <c r="DZ5" s="347"/>
      <c r="EA5" s="347"/>
      <c r="EB5" s="347"/>
      <c r="EC5" s="348"/>
    </row>
    <row r="6" spans="2:143" ht="11.25" customHeight="1" x14ac:dyDescent="0.15">
      <c r="B6" s="368" t="s">
        <v>170</v>
      </c>
      <c r="C6" s="369"/>
      <c r="D6" s="369"/>
      <c r="E6" s="369"/>
      <c r="F6" s="369"/>
      <c r="G6" s="369"/>
      <c r="H6" s="369"/>
      <c r="I6" s="369"/>
      <c r="J6" s="369"/>
      <c r="K6" s="369"/>
      <c r="L6" s="369"/>
      <c r="M6" s="369"/>
      <c r="N6" s="369"/>
      <c r="O6" s="369"/>
      <c r="P6" s="369"/>
      <c r="Q6" s="370"/>
      <c r="R6" s="361">
        <v>283444</v>
      </c>
      <c r="S6" s="362"/>
      <c r="T6" s="362"/>
      <c r="U6" s="362"/>
      <c r="V6" s="362"/>
      <c r="W6" s="362"/>
      <c r="X6" s="362"/>
      <c r="Y6" s="363"/>
      <c r="Z6" s="364">
        <v>1.1000000000000001</v>
      </c>
      <c r="AA6" s="364"/>
      <c r="AB6" s="364"/>
      <c r="AC6" s="364"/>
      <c r="AD6" s="365">
        <v>283444</v>
      </c>
      <c r="AE6" s="365"/>
      <c r="AF6" s="365"/>
      <c r="AG6" s="365"/>
      <c r="AH6" s="365"/>
      <c r="AI6" s="365"/>
      <c r="AJ6" s="365"/>
      <c r="AK6" s="365"/>
      <c r="AL6" s="371">
        <v>1.9</v>
      </c>
      <c r="AM6" s="372"/>
      <c r="AN6" s="372"/>
      <c r="AO6" s="373"/>
      <c r="AP6" s="368" t="s">
        <v>171</v>
      </c>
      <c r="AQ6" s="369"/>
      <c r="AR6" s="369"/>
      <c r="AS6" s="369"/>
      <c r="AT6" s="369"/>
      <c r="AU6" s="369"/>
      <c r="AV6" s="369"/>
      <c r="AW6" s="369"/>
      <c r="AX6" s="369"/>
      <c r="AY6" s="369"/>
      <c r="AZ6" s="369"/>
      <c r="BA6" s="369"/>
      <c r="BB6" s="369"/>
      <c r="BC6" s="369"/>
      <c r="BD6" s="369"/>
      <c r="BE6" s="369"/>
      <c r="BF6" s="370"/>
      <c r="BG6" s="361">
        <v>3422779</v>
      </c>
      <c r="BH6" s="362"/>
      <c r="BI6" s="362"/>
      <c r="BJ6" s="362"/>
      <c r="BK6" s="362"/>
      <c r="BL6" s="362"/>
      <c r="BM6" s="362"/>
      <c r="BN6" s="363"/>
      <c r="BO6" s="364">
        <v>97</v>
      </c>
      <c r="BP6" s="364"/>
      <c r="BQ6" s="364"/>
      <c r="BR6" s="364"/>
      <c r="BS6" s="365">
        <v>25261</v>
      </c>
      <c r="BT6" s="365"/>
      <c r="BU6" s="365"/>
      <c r="BV6" s="365"/>
      <c r="BW6" s="365"/>
      <c r="BX6" s="365"/>
      <c r="BY6" s="365"/>
      <c r="BZ6" s="365"/>
      <c r="CA6" s="365"/>
      <c r="CB6" s="366"/>
      <c r="CD6" s="374" t="s">
        <v>172</v>
      </c>
      <c r="CE6" s="375"/>
      <c r="CF6" s="375"/>
      <c r="CG6" s="375"/>
      <c r="CH6" s="375"/>
      <c r="CI6" s="375"/>
      <c r="CJ6" s="375"/>
      <c r="CK6" s="375"/>
      <c r="CL6" s="375"/>
      <c r="CM6" s="375"/>
      <c r="CN6" s="375"/>
      <c r="CO6" s="375"/>
      <c r="CP6" s="375"/>
      <c r="CQ6" s="376"/>
      <c r="CR6" s="361">
        <v>170617</v>
      </c>
      <c r="CS6" s="362"/>
      <c r="CT6" s="362"/>
      <c r="CU6" s="362"/>
      <c r="CV6" s="362"/>
      <c r="CW6" s="362"/>
      <c r="CX6" s="362"/>
      <c r="CY6" s="363"/>
      <c r="CZ6" s="358">
        <v>0.7</v>
      </c>
      <c r="DA6" s="359"/>
      <c r="DB6" s="359"/>
      <c r="DC6" s="377"/>
      <c r="DD6" s="378">
        <v>4316</v>
      </c>
      <c r="DE6" s="362"/>
      <c r="DF6" s="362"/>
      <c r="DG6" s="362"/>
      <c r="DH6" s="362"/>
      <c r="DI6" s="362"/>
      <c r="DJ6" s="362"/>
      <c r="DK6" s="362"/>
      <c r="DL6" s="362"/>
      <c r="DM6" s="362"/>
      <c r="DN6" s="362"/>
      <c r="DO6" s="362"/>
      <c r="DP6" s="363"/>
      <c r="DQ6" s="378">
        <v>170617</v>
      </c>
      <c r="DR6" s="362"/>
      <c r="DS6" s="362"/>
      <c r="DT6" s="362"/>
      <c r="DU6" s="362"/>
      <c r="DV6" s="362"/>
      <c r="DW6" s="362"/>
      <c r="DX6" s="362"/>
      <c r="DY6" s="362"/>
      <c r="DZ6" s="362"/>
      <c r="EA6" s="362"/>
      <c r="EB6" s="362"/>
      <c r="EC6" s="379"/>
    </row>
    <row r="7" spans="2:143" ht="11.25" customHeight="1" x14ac:dyDescent="0.15">
      <c r="B7" s="368" t="s">
        <v>173</v>
      </c>
      <c r="C7" s="369"/>
      <c r="D7" s="369"/>
      <c r="E7" s="369"/>
      <c r="F7" s="369"/>
      <c r="G7" s="369"/>
      <c r="H7" s="369"/>
      <c r="I7" s="369"/>
      <c r="J7" s="369"/>
      <c r="K7" s="369"/>
      <c r="L7" s="369"/>
      <c r="M7" s="369"/>
      <c r="N7" s="369"/>
      <c r="O7" s="369"/>
      <c r="P7" s="369"/>
      <c r="Q7" s="370"/>
      <c r="R7" s="361">
        <v>6668</v>
      </c>
      <c r="S7" s="362"/>
      <c r="T7" s="362"/>
      <c r="U7" s="362"/>
      <c r="V7" s="362"/>
      <c r="W7" s="362"/>
      <c r="X7" s="362"/>
      <c r="Y7" s="363"/>
      <c r="Z7" s="364">
        <v>0</v>
      </c>
      <c r="AA7" s="364"/>
      <c r="AB7" s="364"/>
      <c r="AC7" s="364"/>
      <c r="AD7" s="365">
        <v>6668</v>
      </c>
      <c r="AE7" s="365"/>
      <c r="AF7" s="365"/>
      <c r="AG7" s="365"/>
      <c r="AH7" s="365"/>
      <c r="AI7" s="365"/>
      <c r="AJ7" s="365"/>
      <c r="AK7" s="365"/>
      <c r="AL7" s="371">
        <v>0</v>
      </c>
      <c r="AM7" s="372"/>
      <c r="AN7" s="372"/>
      <c r="AO7" s="373"/>
      <c r="AP7" s="368" t="s">
        <v>174</v>
      </c>
      <c r="AQ7" s="369"/>
      <c r="AR7" s="369"/>
      <c r="AS7" s="369"/>
      <c r="AT7" s="369"/>
      <c r="AU7" s="369"/>
      <c r="AV7" s="369"/>
      <c r="AW7" s="369"/>
      <c r="AX7" s="369"/>
      <c r="AY7" s="369"/>
      <c r="AZ7" s="369"/>
      <c r="BA7" s="369"/>
      <c r="BB7" s="369"/>
      <c r="BC7" s="369"/>
      <c r="BD7" s="369"/>
      <c r="BE7" s="369"/>
      <c r="BF7" s="370"/>
      <c r="BG7" s="361">
        <v>1318641</v>
      </c>
      <c r="BH7" s="362"/>
      <c r="BI7" s="362"/>
      <c r="BJ7" s="362"/>
      <c r="BK7" s="362"/>
      <c r="BL7" s="362"/>
      <c r="BM7" s="362"/>
      <c r="BN7" s="363"/>
      <c r="BO7" s="364">
        <v>37.4</v>
      </c>
      <c r="BP7" s="364"/>
      <c r="BQ7" s="364"/>
      <c r="BR7" s="364"/>
      <c r="BS7" s="365">
        <v>25261</v>
      </c>
      <c r="BT7" s="365"/>
      <c r="BU7" s="365"/>
      <c r="BV7" s="365"/>
      <c r="BW7" s="365"/>
      <c r="BX7" s="365"/>
      <c r="BY7" s="365"/>
      <c r="BZ7" s="365"/>
      <c r="CA7" s="365"/>
      <c r="CB7" s="366"/>
      <c r="CD7" s="380" t="s">
        <v>175</v>
      </c>
      <c r="CE7" s="381"/>
      <c r="CF7" s="381"/>
      <c r="CG7" s="381"/>
      <c r="CH7" s="381"/>
      <c r="CI7" s="381"/>
      <c r="CJ7" s="381"/>
      <c r="CK7" s="381"/>
      <c r="CL7" s="381"/>
      <c r="CM7" s="381"/>
      <c r="CN7" s="381"/>
      <c r="CO7" s="381"/>
      <c r="CP7" s="381"/>
      <c r="CQ7" s="382"/>
      <c r="CR7" s="361">
        <v>6036947</v>
      </c>
      <c r="CS7" s="362"/>
      <c r="CT7" s="362"/>
      <c r="CU7" s="362"/>
      <c r="CV7" s="362"/>
      <c r="CW7" s="362"/>
      <c r="CX7" s="362"/>
      <c r="CY7" s="363"/>
      <c r="CZ7" s="364">
        <v>24.8</v>
      </c>
      <c r="DA7" s="364"/>
      <c r="DB7" s="364"/>
      <c r="DC7" s="364"/>
      <c r="DD7" s="378">
        <v>1993862</v>
      </c>
      <c r="DE7" s="362"/>
      <c r="DF7" s="362"/>
      <c r="DG7" s="362"/>
      <c r="DH7" s="362"/>
      <c r="DI7" s="362"/>
      <c r="DJ7" s="362"/>
      <c r="DK7" s="362"/>
      <c r="DL7" s="362"/>
      <c r="DM7" s="362"/>
      <c r="DN7" s="362"/>
      <c r="DO7" s="362"/>
      <c r="DP7" s="363"/>
      <c r="DQ7" s="378">
        <v>3530721</v>
      </c>
      <c r="DR7" s="362"/>
      <c r="DS7" s="362"/>
      <c r="DT7" s="362"/>
      <c r="DU7" s="362"/>
      <c r="DV7" s="362"/>
      <c r="DW7" s="362"/>
      <c r="DX7" s="362"/>
      <c r="DY7" s="362"/>
      <c r="DZ7" s="362"/>
      <c r="EA7" s="362"/>
      <c r="EB7" s="362"/>
      <c r="EC7" s="379"/>
    </row>
    <row r="8" spans="2:143" ht="11.25" customHeight="1" x14ac:dyDescent="0.15">
      <c r="B8" s="368" t="s">
        <v>176</v>
      </c>
      <c r="C8" s="369"/>
      <c r="D8" s="369"/>
      <c r="E8" s="369"/>
      <c r="F8" s="369"/>
      <c r="G8" s="369"/>
      <c r="H8" s="369"/>
      <c r="I8" s="369"/>
      <c r="J8" s="369"/>
      <c r="K8" s="369"/>
      <c r="L8" s="369"/>
      <c r="M8" s="369"/>
      <c r="N8" s="369"/>
      <c r="O8" s="369"/>
      <c r="P8" s="369"/>
      <c r="Q8" s="370"/>
      <c r="R8" s="361">
        <v>17298</v>
      </c>
      <c r="S8" s="362"/>
      <c r="T8" s="362"/>
      <c r="U8" s="362"/>
      <c r="V8" s="362"/>
      <c r="W8" s="362"/>
      <c r="X8" s="362"/>
      <c r="Y8" s="363"/>
      <c r="Z8" s="364">
        <v>0.1</v>
      </c>
      <c r="AA8" s="364"/>
      <c r="AB8" s="364"/>
      <c r="AC8" s="364"/>
      <c r="AD8" s="365">
        <v>17298</v>
      </c>
      <c r="AE8" s="365"/>
      <c r="AF8" s="365"/>
      <c r="AG8" s="365"/>
      <c r="AH8" s="365"/>
      <c r="AI8" s="365"/>
      <c r="AJ8" s="365"/>
      <c r="AK8" s="365"/>
      <c r="AL8" s="371">
        <v>0.1</v>
      </c>
      <c r="AM8" s="372"/>
      <c r="AN8" s="372"/>
      <c r="AO8" s="373"/>
      <c r="AP8" s="368" t="s">
        <v>177</v>
      </c>
      <c r="AQ8" s="369"/>
      <c r="AR8" s="369"/>
      <c r="AS8" s="369"/>
      <c r="AT8" s="369"/>
      <c r="AU8" s="369"/>
      <c r="AV8" s="369"/>
      <c r="AW8" s="369"/>
      <c r="AX8" s="369"/>
      <c r="AY8" s="369"/>
      <c r="AZ8" s="369"/>
      <c r="BA8" s="369"/>
      <c r="BB8" s="369"/>
      <c r="BC8" s="369"/>
      <c r="BD8" s="369"/>
      <c r="BE8" s="369"/>
      <c r="BF8" s="370"/>
      <c r="BG8" s="361">
        <v>50447</v>
      </c>
      <c r="BH8" s="362"/>
      <c r="BI8" s="362"/>
      <c r="BJ8" s="362"/>
      <c r="BK8" s="362"/>
      <c r="BL8" s="362"/>
      <c r="BM8" s="362"/>
      <c r="BN8" s="363"/>
      <c r="BO8" s="364">
        <v>1.4</v>
      </c>
      <c r="BP8" s="364"/>
      <c r="BQ8" s="364"/>
      <c r="BR8" s="364"/>
      <c r="BS8" s="378" t="s">
        <v>67</v>
      </c>
      <c r="BT8" s="362"/>
      <c r="BU8" s="362"/>
      <c r="BV8" s="362"/>
      <c r="BW8" s="362"/>
      <c r="BX8" s="362"/>
      <c r="BY8" s="362"/>
      <c r="BZ8" s="362"/>
      <c r="CA8" s="362"/>
      <c r="CB8" s="379"/>
      <c r="CD8" s="380" t="s">
        <v>178</v>
      </c>
      <c r="CE8" s="381"/>
      <c r="CF8" s="381"/>
      <c r="CG8" s="381"/>
      <c r="CH8" s="381"/>
      <c r="CI8" s="381"/>
      <c r="CJ8" s="381"/>
      <c r="CK8" s="381"/>
      <c r="CL8" s="381"/>
      <c r="CM8" s="381"/>
      <c r="CN8" s="381"/>
      <c r="CO8" s="381"/>
      <c r="CP8" s="381"/>
      <c r="CQ8" s="382"/>
      <c r="CR8" s="361">
        <v>4914418</v>
      </c>
      <c r="CS8" s="362"/>
      <c r="CT8" s="362"/>
      <c r="CU8" s="362"/>
      <c r="CV8" s="362"/>
      <c r="CW8" s="362"/>
      <c r="CX8" s="362"/>
      <c r="CY8" s="363"/>
      <c r="CZ8" s="364">
        <v>20.2</v>
      </c>
      <c r="DA8" s="364"/>
      <c r="DB8" s="364"/>
      <c r="DC8" s="364"/>
      <c r="DD8" s="378">
        <v>37178</v>
      </c>
      <c r="DE8" s="362"/>
      <c r="DF8" s="362"/>
      <c r="DG8" s="362"/>
      <c r="DH8" s="362"/>
      <c r="DI8" s="362"/>
      <c r="DJ8" s="362"/>
      <c r="DK8" s="362"/>
      <c r="DL8" s="362"/>
      <c r="DM8" s="362"/>
      <c r="DN8" s="362"/>
      <c r="DO8" s="362"/>
      <c r="DP8" s="363"/>
      <c r="DQ8" s="378">
        <v>3166800</v>
      </c>
      <c r="DR8" s="362"/>
      <c r="DS8" s="362"/>
      <c r="DT8" s="362"/>
      <c r="DU8" s="362"/>
      <c r="DV8" s="362"/>
      <c r="DW8" s="362"/>
      <c r="DX8" s="362"/>
      <c r="DY8" s="362"/>
      <c r="DZ8" s="362"/>
      <c r="EA8" s="362"/>
      <c r="EB8" s="362"/>
      <c r="EC8" s="379"/>
    </row>
    <row r="9" spans="2:143" ht="11.25" customHeight="1" x14ac:dyDescent="0.15">
      <c r="B9" s="368" t="s">
        <v>179</v>
      </c>
      <c r="C9" s="369"/>
      <c r="D9" s="369"/>
      <c r="E9" s="369"/>
      <c r="F9" s="369"/>
      <c r="G9" s="369"/>
      <c r="H9" s="369"/>
      <c r="I9" s="369"/>
      <c r="J9" s="369"/>
      <c r="K9" s="369"/>
      <c r="L9" s="369"/>
      <c r="M9" s="369"/>
      <c r="N9" s="369"/>
      <c r="O9" s="369"/>
      <c r="P9" s="369"/>
      <c r="Q9" s="370"/>
      <c r="R9" s="361">
        <v>16599</v>
      </c>
      <c r="S9" s="362"/>
      <c r="T9" s="362"/>
      <c r="U9" s="362"/>
      <c r="V9" s="362"/>
      <c r="W9" s="362"/>
      <c r="X9" s="362"/>
      <c r="Y9" s="363"/>
      <c r="Z9" s="364">
        <v>0.1</v>
      </c>
      <c r="AA9" s="364"/>
      <c r="AB9" s="364"/>
      <c r="AC9" s="364"/>
      <c r="AD9" s="365">
        <v>16599</v>
      </c>
      <c r="AE9" s="365"/>
      <c r="AF9" s="365"/>
      <c r="AG9" s="365"/>
      <c r="AH9" s="365"/>
      <c r="AI9" s="365"/>
      <c r="AJ9" s="365"/>
      <c r="AK9" s="365"/>
      <c r="AL9" s="371">
        <v>0.1</v>
      </c>
      <c r="AM9" s="372"/>
      <c r="AN9" s="372"/>
      <c r="AO9" s="373"/>
      <c r="AP9" s="368" t="s">
        <v>180</v>
      </c>
      <c r="AQ9" s="369"/>
      <c r="AR9" s="369"/>
      <c r="AS9" s="369"/>
      <c r="AT9" s="369"/>
      <c r="AU9" s="369"/>
      <c r="AV9" s="369"/>
      <c r="AW9" s="369"/>
      <c r="AX9" s="369"/>
      <c r="AY9" s="369"/>
      <c r="AZ9" s="369"/>
      <c r="BA9" s="369"/>
      <c r="BB9" s="369"/>
      <c r="BC9" s="369"/>
      <c r="BD9" s="369"/>
      <c r="BE9" s="369"/>
      <c r="BF9" s="370"/>
      <c r="BG9" s="361">
        <v>1055018</v>
      </c>
      <c r="BH9" s="362"/>
      <c r="BI9" s="362"/>
      <c r="BJ9" s="362"/>
      <c r="BK9" s="362"/>
      <c r="BL9" s="362"/>
      <c r="BM9" s="362"/>
      <c r="BN9" s="363"/>
      <c r="BO9" s="364">
        <v>29.9</v>
      </c>
      <c r="BP9" s="364"/>
      <c r="BQ9" s="364"/>
      <c r="BR9" s="364"/>
      <c r="BS9" s="378" t="s">
        <v>67</v>
      </c>
      <c r="BT9" s="362"/>
      <c r="BU9" s="362"/>
      <c r="BV9" s="362"/>
      <c r="BW9" s="362"/>
      <c r="BX9" s="362"/>
      <c r="BY9" s="362"/>
      <c r="BZ9" s="362"/>
      <c r="CA9" s="362"/>
      <c r="CB9" s="379"/>
      <c r="CD9" s="380" t="s">
        <v>181</v>
      </c>
      <c r="CE9" s="381"/>
      <c r="CF9" s="381"/>
      <c r="CG9" s="381"/>
      <c r="CH9" s="381"/>
      <c r="CI9" s="381"/>
      <c r="CJ9" s="381"/>
      <c r="CK9" s="381"/>
      <c r="CL9" s="381"/>
      <c r="CM9" s="381"/>
      <c r="CN9" s="381"/>
      <c r="CO9" s="381"/>
      <c r="CP9" s="381"/>
      <c r="CQ9" s="382"/>
      <c r="CR9" s="361">
        <v>1807254</v>
      </c>
      <c r="CS9" s="362"/>
      <c r="CT9" s="362"/>
      <c r="CU9" s="362"/>
      <c r="CV9" s="362"/>
      <c r="CW9" s="362"/>
      <c r="CX9" s="362"/>
      <c r="CY9" s="363"/>
      <c r="CZ9" s="364">
        <v>7.4</v>
      </c>
      <c r="DA9" s="364"/>
      <c r="DB9" s="364"/>
      <c r="DC9" s="364"/>
      <c r="DD9" s="378">
        <v>132859</v>
      </c>
      <c r="DE9" s="362"/>
      <c r="DF9" s="362"/>
      <c r="DG9" s="362"/>
      <c r="DH9" s="362"/>
      <c r="DI9" s="362"/>
      <c r="DJ9" s="362"/>
      <c r="DK9" s="362"/>
      <c r="DL9" s="362"/>
      <c r="DM9" s="362"/>
      <c r="DN9" s="362"/>
      <c r="DO9" s="362"/>
      <c r="DP9" s="363"/>
      <c r="DQ9" s="378">
        <v>1482011</v>
      </c>
      <c r="DR9" s="362"/>
      <c r="DS9" s="362"/>
      <c r="DT9" s="362"/>
      <c r="DU9" s="362"/>
      <c r="DV9" s="362"/>
      <c r="DW9" s="362"/>
      <c r="DX9" s="362"/>
      <c r="DY9" s="362"/>
      <c r="DZ9" s="362"/>
      <c r="EA9" s="362"/>
      <c r="EB9" s="362"/>
      <c r="EC9" s="379"/>
    </row>
    <row r="10" spans="2:143" ht="11.25" customHeight="1" x14ac:dyDescent="0.15">
      <c r="B10" s="368" t="s">
        <v>182</v>
      </c>
      <c r="C10" s="369"/>
      <c r="D10" s="369"/>
      <c r="E10" s="369"/>
      <c r="F10" s="369"/>
      <c r="G10" s="369"/>
      <c r="H10" s="369"/>
      <c r="I10" s="369"/>
      <c r="J10" s="369"/>
      <c r="K10" s="369"/>
      <c r="L10" s="369"/>
      <c r="M10" s="369"/>
      <c r="N10" s="369"/>
      <c r="O10" s="369"/>
      <c r="P10" s="369"/>
      <c r="Q10" s="370"/>
      <c r="R10" s="361" t="s">
        <v>67</v>
      </c>
      <c r="S10" s="362"/>
      <c r="T10" s="362"/>
      <c r="U10" s="362"/>
      <c r="V10" s="362"/>
      <c r="W10" s="362"/>
      <c r="X10" s="362"/>
      <c r="Y10" s="363"/>
      <c r="Z10" s="364" t="s">
        <v>67</v>
      </c>
      <c r="AA10" s="364"/>
      <c r="AB10" s="364"/>
      <c r="AC10" s="364"/>
      <c r="AD10" s="365" t="s">
        <v>67</v>
      </c>
      <c r="AE10" s="365"/>
      <c r="AF10" s="365"/>
      <c r="AG10" s="365"/>
      <c r="AH10" s="365"/>
      <c r="AI10" s="365"/>
      <c r="AJ10" s="365"/>
      <c r="AK10" s="365"/>
      <c r="AL10" s="371" t="s">
        <v>67</v>
      </c>
      <c r="AM10" s="372"/>
      <c r="AN10" s="372"/>
      <c r="AO10" s="373"/>
      <c r="AP10" s="368" t="s">
        <v>183</v>
      </c>
      <c r="AQ10" s="369"/>
      <c r="AR10" s="369"/>
      <c r="AS10" s="369"/>
      <c r="AT10" s="369"/>
      <c r="AU10" s="369"/>
      <c r="AV10" s="369"/>
      <c r="AW10" s="369"/>
      <c r="AX10" s="369"/>
      <c r="AY10" s="369"/>
      <c r="AZ10" s="369"/>
      <c r="BA10" s="369"/>
      <c r="BB10" s="369"/>
      <c r="BC10" s="369"/>
      <c r="BD10" s="369"/>
      <c r="BE10" s="369"/>
      <c r="BF10" s="370"/>
      <c r="BG10" s="361">
        <v>85594</v>
      </c>
      <c r="BH10" s="362"/>
      <c r="BI10" s="362"/>
      <c r="BJ10" s="362"/>
      <c r="BK10" s="362"/>
      <c r="BL10" s="362"/>
      <c r="BM10" s="362"/>
      <c r="BN10" s="363"/>
      <c r="BO10" s="364">
        <v>2.4</v>
      </c>
      <c r="BP10" s="364"/>
      <c r="BQ10" s="364"/>
      <c r="BR10" s="364"/>
      <c r="BS10" s="378" t="s">
        <v>67</v>
      </c>
      <c r="BT10" s="362"/>
      <c r="BU10" s="362"/>
      <c r="BV10" s="362"/>
      <c r="BW10" s="362"/>
      <c r="BX10" s="362"/>
      <c r="BY10" s="362"/>
      <c r="BZ10" s="362"/>
      <c r="CA10" s="362"/>
      <c r="CB10" s="379"/>
      <c r="CD10" s="380" t="s">
        <v>184</v>
      </c>
      <c r="CE10" s="381"/>
      <c r="CF10" s="381"/>
      <c r="CG10" s="381"/>
      <c r="CH10" s="381"/>
      <c r="CI10" s="381"/>
      <c r="CJ10" s="381"/>
      <c r="CK10" s="381"/>
      <c r="CL10" s="381"/>
      <c r="CM10" s="381"/>
      <c r="CN10" s="381"/>
      <c r="CO10" s="381"/>
      <c r="CP10" s="381"/>
      <c r="CQ10" s="382"/>
      <c r="CR10" s="361">
        <v>51927</v>
      </c>
      <c r="CS10" s="362"/>
      <c r="CT10" s="362"/>
      <c r="CU10" s="362"/>
      <c r="CV10" s="362"/>
      <c r="CW10" s="362"/>
      <c r="CX10" s="362"/>
      <c r="CY10" s="363"/>
      <c r="CZ10" s="364">
        <v>0.2</v>
      </c>
      <c r="DA10" s="364"/>
      <c r="DB10" s="364"/>
      <c r="DC10" s="364"/>
      <c r="DD10" s="378" t="s">
        <v>67</v>
      </c>
      <c r="DE10" s="362"/>
      <c r="DF10" s="362"/>
      <c r="DG10" s="362"/>
      <c r="DH10" s="362"/>
      <c r="DI10" s="362"/>
      <c r="DJ10" s="362"/>
      <c r="DK10" s="362"/>
      <c r="DL10" s="362"/>
      <c r="DM10" s="362"/>
      <c r="DN10" s="362"/>
      <c r="DO10" s="362"/>
      <c r="DP10" s="363"/>
      <c r="DQ10" s="378">
        <v>6213</v>
      </c>
      <c r="DR10" s="362"/>
      <c r="DS10" s="362"/>
      <c r="DT10" s="362"/>
      <c r="DU10" s="362"/>
      <c r="DV10" s="362"/>
      <c r="DW10" s="362"/>
      <c r="DX10" s="362"/>
      <c r="DY10" s="362"/>
      <c r="DZ10" s="362"/>
      <c r="EA10" s="362"/>
      <c r="EB10" s="362"/>
      <c r="EC10" s="379"/>
    </row>
    <row r="11" spans="2:143" ht="11.25" customHeight="1" x14ac:dyDescent="0.15">
      <c r="B11" s="368" t="s">
        <v>185</v>
      </c>
      <c r="C11" s="369"/>
      <c r="D11" s="369"/>
      <c r="E11" s="369"/>
      <c r="F11" s="369"/>
      <c r="G11" s="369"/>
      <c r="H11" s="369"/>
      <c r="I11" s="369"/>
      <c r="J11" s="369"/>
      <c r="K11" s="369"/>
      <c r="L11" s="369"/>
      <c r="M11" s="369"/>
      <c r="N11" s="369"/>
      <c r="O11" s="369"/>
      <c r="P11" s="369"/>
      <c r="Q11" s="370"/>
      <c r="R11" s="361" t="s">
        <v>67</v>
      </c>
      <c r="S11" s="362"/>
      <c r="T11" s="362"/>
      <c r="U11" s="362"/>
      <c r="V11" s="362"/>
      <c r="W11" s="362"/>
      <c r="X11" s="362"/>
      <c r="Y11" s="363"/>
      <c r="Z11" s="364" t="s">
        <v>67</v>
      </c>
      <c r="AA11" s="364"/>
      <c r="AB11" s="364"/>
      <c r="AC11" s="364"/>
      <c r="AD11" s="365" t="s">
        <v>67</v>
      </c>
      <c r="AE11" s="365"/>
      <c r="AF11" s="365"/>
      <c r="AG11" s="365"/>
      <c r="AH11" s="365"/>
      <c r="AI11" s="365"/>
      <c r="AJ11" s="365"/>
      <c r="AK11" s="365"/>
      <c r="AL11" s="371" t="s">
        <v>67</v>
      </c>
      <c r="AM11" s="372"/>
      <c r="AN11" s="372"/>
      <c r="AO11" s="373"/>
      <c r="AP11" s="368" t="s">
        <v>186</v>
      </c>
      <c r="AQ11" s="369"/>
      <c r="AR11" s="369"/>
      <c r="AS11" s="369"/>
      <c r="AT11" s="369"/>
      <c r="AU11" s="369"/>
      <c r="AV11" s="369"/>
      <c r="AW11" s="369"/>
      <c r="AX11" s="369"/>
      <c r="AY11" s="369"/>
      <c r="AZ11" s="369"/>
      <c r="BA11" s="369"/>
      <c r="BB11" s="369"/>
      <c r="BC11" s="369"/>
      <c r="BD11" s="369"/>
      <c r="BE11" s="369"/>
      <c r="BF11" s="370"/>
      <c r="BG11" s="361">
        <v>127582</v>
      </c>
      <c r="BH11" s="362"/>
      <c r="BI11" s="362"/>
      <c r="BJ11" s="362"/>
      <c r="BK11" s="362"/>
      <c r="BL11" s="362"/>
      <c r="BM11" s="362"/>
      <c r="BN11" s="363"/>
      <c r="BO11" s="364">
        <v>3.6</v>
      </c>
      <c r="BP11" s="364"/>
      <c r="BQ11" s="364"/>
      <c r="BR11" s="364"/>
      <c r="BS11" s="378">
        <v>25261</v>
      </c>
      <c r="BT11" s="362"/>
      <c r="BU11" s="362"/>
      <c r="BV11" s="362"/>
      <c r="BW11" s="362"/>
      <c r="BX11" s="362"/>
      <c r="BY11" s="362"/>
      <c r="BZ11" s="362"/>
      <c r="CA11" s="362"/>
      <c r="CB11" s="379"/>
      <c r="CD11" s="380" t="s">
        <v>187</v>
      </c>
      <c r="CE11" s="381"/>
      <c r="CF11" s="381"/>
      <c r="CG11" s="381"/>
      <c r="CH11" s="381"/>
      <c r="CI11" s="381"/>
      <c r="CJ11" s="381"/>
      <c r="CK11" s="381"/>
      <c r="CL11" s="381"/>
      <c r="CM11" s="381"/>
      <c r="CN11" s="381"/>
      <c r="CO11" s="381"/>
      <c r="CP11" s="381"/>
      <c r="CQ11" s="382"/>
      <c r="CR11" s="361">
        <v>985033</v>
      </c>
      <c r="CS11" s="362"/>
      <c r="CT11" s="362"/>
      <c r="CU11" s="362"/>
      <c r="CV11" s="362"/>
      <c r="CW11" s="362"/>
      <c r="CX11" s="362"/>
      <c r="CY11" s="363"/>
      <c r="CZ11" s="364">
        <v>4</v>
      </c>
      <c r="DA11" s="364"/>
      <c r="DB11" s="364"/>
      <c r="DC11" s="364"/>
      <c r="DD11" s="378">
        <v>250862</v>
      </c>
      <c r="DE11" s="362"/>
      <c r="DF11" s="362"/>
      <c r="DG11" s="362"/>
      <c r="DH11" s="362"/>
      <c r="DI11" s="362"/>
      <c r="DJ11" s="362"/>
      <c r="DK11" s="362"/>
      <c r="DL11" s="362"/>
      <c r="DM11" s="362"/>
      <c r="DN11" s="362"/>
      <c r="DO11" s="362"/>
      <c r="DP11" s="363"/>
      <c r="DQ11" s="378">
        <v>588942</v>
      </c>
      <c r="DR11" s="362"/>
      <c r="DS11" s="362"/>
      <c r="DT11" s="362"/>
      <c r="DU11" s="362"/>
      <c r="DV11" s="362"/>
      <c r="DW11" s="362"/>
      <c r="DX11" s="362"/>
      <c r="DY11" s="362"/>
      <c r="DZ11" s="362"/>
      <c r="EA11" s="362"/>
      <c r="EB11" s="362"/>
      <c r="EC11" s="379"/>
    </row>
    <row r="12" spans="2:143" ht="11.25" customHeight="1" x14ac:dyDescent="0.15">
      <c r="B12" s="368" t="s">
        <v>188</v>
      </c>
      <c r="C12" s="369"/>
      <c r="D12" s="369"/>
      <c r="E12" s="369"/>
      <c r="F12" s="369"/>
      <c r="G12" s="369"/>
      <c r="H12" s="369"/>
      <c r="I12" s="369"/>
      <c r="J12" s="369"/>
      <c r="K12" s="369"/>
      <c r="L12" s="369"/>
      <c r="M12" s="369"/>
      <c r="N12" s="369"/>
      <c r="O12" s="369"/>
      <c r="P12" s="369"/>
      <c r="Q12" s="370"/>
      <c r="R12" s="361">
        <v>546061</v>
      </c>
      <c r="S12" s="362"/>
      <c r="T12" s="362"/>
      <c r="U12" s="362"/>
      <c r="V12" s="362"/>
      <c r="W12" s="362"/>
      <c r="X12" s="362"/>
      <c r="Y12" s="363"/>
      <c r="Z12" s="364">
        <v>2.1</v>
      </c>
      <c r="AA12" s="364"/>
      <c r="AB12" s="364"/>
      <c r="AC12" s="364"/>
      <c r="AD12" s="365">
        <v>546061</v>
      </c>
      <c r="AE12" s="365"/>
      <c r="AF12" s="365"/>
      <c r="AG12" s="365"/>
      <c r="AH12" s="365"/>
      <c r="AI12" s="365"/>
      <c r="AJ12" s="365"/>
      <c r="AK12" s="365"/>
      <c r="AL12" s="371">
        <v>3.6</v>
      </c>
      <c r="AM12" s="372"/>
      <c r="AN12" s="372"/>
      <c r="AO12" s="373"/>
      <c r="AP12" s="368" t="s">
        <v>189</v>
      </c>
      <c r="AQ12" s="369"/>
      <c r="AR12" s="369"/>
      <c r="AS12" s="369"/>
      <c r="AT12" s="369"/>
      <c r="AU12" s="369"/>
      <c r="AV12" s="369"/>
      <c r="AW12" s="369"/>
      <c r="AX12" s="369"/>
      <c r="AY12" s="369"/>
      <c r="AZ12" s="369"/>
      <c r="BA12" s="369"/>
      <c r="BB12" s="369"/>
      <c r="BC12" s="369"/>
      <c r="BD12" s="369"/>
      <c r="BE12" s="369"/>
      <c r="BF12" s="370"/>
      <c r="BG12" s="361">
        <v>1832281</v>
      </c>
      <c r="BH12" s="362"/>
      <c r="BI12" s="362"/>
      <c r="BJ12" s="362"/>
      <c r="BK12" s="362"/>
      <c r="BL12" s="362"/>
      <c r="BM12" s="362"/>
      <c r="BN12" s="363"/>
      <c r="BO12" s="364">
        <v>51.9</v>
      </c>
      <c r="BP12" s="364"/>
      <c r="BQ12" s="364"/>
      <c r="BR12" s="364"/>
      <c r="BS12" s="378" t="s">
        <v>67</v>
      </c>
      <c r="BT12" s="362"/>
      <c r="BU12" s="362"/>
      <c r="BV12" s="362"/>
      <c r="BW12" s="362"/>
      <c r="BX12" s="362"/>
      <c r="BY12" s="362"/>
      <c r="BZ12" s="362"/>
      <c r="CA12" s="362"/>
      <c r="CB12" s="379"/>
      <c r="CD12" s="380" t="s">
        <v>190</v>
      </c>
      <c r="CE12" s="381"/>
      <c r="CF12" s="381"/>
      <c r="CG12" s="381"/>
      <c r="CH12" s="381"/>
      <c r="CI12" s="381"/>
      <c r="CJ12" s="381"/>
      <c r="CK12" s="381"/>
      <c r="CL12" s="381"/>
      <c r="CM12" s="381"/>
      <c r="CN12" s="381"/>
      <c r="CO12" s="381"/>
      <c r="CP12" s="381"/>
      <c r="CQ12" s="382"/>
      <c r="CR12" s="361">
        <v>288481</v>
      </c>
      <c r="CS12" s="362"/>
      <c r="CT12" s="362"/>
      <c r="CU12" s="362"/>
      <c r="CV12" s="362"/>
      <c r="CW12" s="362"/>
      <c r="CX12" s="362"/>
      <c r="CY12" s="363"/>
      <c r="CZ12" s="364">
        <v>1.2</v>
      </c>
      <c r="DA12" s="364"/>
      <c r="DB12" s="364"/>
      <c r="DC12" s="364"/>
      <c r="DD12" s="378">
        <v>22427</v>
      </c>
      <c r="DE12" s="362"/>
      <c r="DF12" s="362"/>
      <c r="DG12" s="362"/>
      <c r="DH12" s="362"/>
      <c r="DI12" s="362"/>
      <c r="DJ12" s="362"/>
      <c r="DK12" s="362"/>
      <c r="DL12" s="362"/>
      <c r="DM12" s="362"/>
      <c r="DN12" s="362"/>
      <c r="DO12" s="362"/>
      <c r="DP12" s="363"/>
      <c r="DQ12" s="378">
        <v>230324</v>
      </c>
      <c r="DR12" s="362"/>
      <c r="DS12" s="362"/>
      <c r="DT12" s="362"/>
      <c r="DU12" s="362"/>
      <c r="DV12" s="362"/>
      <c r="DW12" s="362"/>
      <c r="DX12" s="362"/>
      <c r="DY12" s="362"/>
      <c r="DZ12" s="362"/>
      <c r="EA12" s="362"/>
      <c r="EB12" s="362"/>
      <c r="EC12" s="379"/>
    </row>
    <row r="13" spans="2:143" ht="11.25" customHeight="1" x14ac:dyDescent="0.15">
      <c r="B13" s="368" t="s">
        <v>191</v>
      </c>
      <c r="C13" s="369"/>
      <c r="D13" s="369"/>
      <c r="E13" s="369"/>
      <c r="F13" s="369"/>
      <c r="G13" s="369"/>
      <c r="H13" s="369"/>
      <c r="I13" s="369"/>
      <c r="J13" s="369"/>
      <c r="K13" s="369"/>
      <c r="L13" s="369"/>
      <c r="M13" s="369"/>
      <c r="N13" s="369"/>
      <c r="O13" s="369"/>
      <c r="P13" s="369"/>
      <c r="Q13" s="370"/>
      <c r="R13" s="361" t="s">
        <v>67</v>
      </c>
      <c r="S13" s="362"/>
      <c r="T13" s="362"/>
      <c r="U13" s="362"/>
      <c r="V13" s="362"/>
      <c r="W13" s="362"/>
      <c r="X13" s="362"/>
      <c r="Y13" s="363"/>
      <c r="Z13" s="364" t="s">
        <v>67</v>
      </c>
      <c r="AA13" s="364"/>
      <c r="AB13" s="364"/>
      <c r="AC13" s="364"/>
      <c r="AD13" s="365" t="s">
        <v>67</v>
      </c>
      <c r="AE13" s="365"/>
      <c r="AF13" s="365"/>
      <c r="AG13" s="365"/>
      <c r="AH13" s="365"/>
      <c r="AI13" s="365"/>
      <c r="AJ13" s="365"/>
      <c r="AK13" s="365"/>
      <c r="AL13" s="371" t="s">
        <v>67</v>
      </c>
      <c r="AM13" s="372"/>
      <c r="AN13" s="372"/>
      <c r="AO13" s="373"/>
      <c r="AP13" s="368" t="s">
        <v>192</v>
      </c>
      <c r="AQ13" s="369"/>
      <c r="AR13" s="369"/>
      <c r="AS13" s="369"/>
      <c r="AT13" s="369"/>
      <c r="AU13" s="369"/>
      <c r="AV13" s="369"/>
      <c r="AW13" s="369"/>
      <c r="AX13" s="369"/>
      <c r="AY13" s="369"/>
      <c r="AZ13" s="369"/>
      <c r="BA13" s="369"/>
      <c r="BB13" s="369"/>
      <c r="BC13" s="369"/>
      <c r="BD13" s="369"/>
      <c r="BE13" s="369"/>
      <c r="BF13" s="370"/>
      <c r="BG13" s="361">
        <v>1612241</v>
      </c>
      <c r="BH13" s="362"/>
      <c r="BI13" s="362"/>
      <c r="BJ13" s="362"/>
      <c r="BK13" s="362"/>
      <c r="BL13" s="362"/>
      <c r="BM13" s="362"/>
      <c r="BN13" s="363"/>
      <c r="BO13" s="364">
        <v>45.7</v>
      </c>
      <c r="BP13" s="364"/>
      <c r="BQ13" s="364"/>
      <c r="BR13" s="364"/>
      <c r="BS13" s="378" t="s">
        <v>67</v>
      </c>
      <c r="BT13" s="362"/>
      <c r="BU13" s="362"/>
      <c r="BV13" s="362"/>
      <c r="BW13" s="362"/>
      <c r="BX13" s="362"/>
      <c r="BY13" s="362"/>
      <c r="BZ13" s="362"/>
      <c r="CA13" s="362"/>
      <c r="CB13" s="379"/>
      <c r="CD13" s="380" t="s">
        <v>193</v>
      </c>
      <c r="CE13" s="381"/>
      <c r="CF13" s="381"/>
      <c r="CG13" s="381"/>
      <c r="CH13" s="381"/>
      <c r="CI13" s="381"/>
      <c r="CJ13" s="381"/>
      <c r="CK13" s="381"/>
      <c r="CL13" s="381"/>
      <c r="CM13" s="381"/>
      <c r="CN13" s="381"/>
      <c r="CO13" s="381"/>
      <c r="CP13" s="381"/>
      <c r="CQ13" s="382"/>
      <c r="CR13" s="361">
        <v>2715422</v>
      </c>
      <c r="CS13" s="362"/>
      <c r="CT13" s="362"/>
      <c r="CU13" s="362"/>
      <c r="CV13" s="362"/>
      <c r="CW13" s="362"/>
      <c r="CX13" s="362"/>
      <c r="CY13" s="363"/>
      <c r="CZ13" s="364">
        <v>11.2</v>
      </c>
      <c r="DA13" s="364"/>
      <c r="DB13" s="364"/>
      <c r="DC13" s="364"/>
      <c r="DD13" s="378">
        <v>1040608</v>
      </c>
      <c r="DE13" s="362"/>
      <c r="DF13" s="362"/>
      <c r="DG13" s="362"/>
      <c r="DH13" s="362"/>
      <c r="DI13" s="362"/>
      <c r="DJ13" s="362"/>
      <c r="DK13" s="362"/>
      <c r="DL13" s="362"/>
      <c r="DM13" s="362"/>
      <c r="DN13" s="362"/>
      <c r="DO13" s="362"/>
      <c r="DP13" s="363"/>
      <c r="DQ13" s="378">
        <v>1806503</v>
      </c>
      <c r="DR13" s="362"/>
      <c r="DS13" s="362"/>
      <c r="DT13" s="362"/>
      <c r="DU13" s="362"/>
      <c r="DV13" s="362"/>
      <c r="DW13" s="362"/>
      <c r="DX13" s="362"/>
      <c r="DY13" s="362"/>
      <c r="DZ13" s="362"/>
      <c r="EA13" s="362"/>
      <c r="EB13" s="362"/>
      <c r="EC13" s="379"/>
    </row>
    <row r="14" spans="2:143" ht="11.25" customHeight="1" x14ac:dyDescent="0.15">
      <c r="B14" s="368" t="s">
        <v>194</v>
      </c>
      <c r="C14" s="369"/>
      <c r="D14" s="369"/>
      <c r="E14" s="369"/>
      <c r="F14" s="369"/>
      <c r="G14" s="369"/>
      <c r="H14" s="369"/>
      <c r="I14" s="369"/>
      <c r="J14" s="369"/>
      <c r="K14" s="369"/>
      <c r="L14" s="369"/>
      <c r="M14" s="369"/>
      <c r="N14" s="369"/>
      <c r="O14" s="369"/>
      <c r="P14" s="369"/>
      <c r="Q14" s="370"/>
      <c r="R14" s="361" t="s">
        <v>67</v>
      </c>
      <c r="S14" s="362"/>
      <c r="T14" s="362"/>
      <c r="U14" s="362"/>
      <c r="V14" s="362"/>
      <c r="W14" s="362"/>
      <c r="X14" s="362"/>
      <c r="Y14" s="363"/>
      <c r="Z14" s="364" t="s">
        <v>67</v>
      </c>
      <c r="AA14" s="364"/>
      <c r="AB14" s="364"/>
      <c r="AC14" s="364"/>
      <c r="AD14" s="365" t="s">
        <v>67</v>
      </c>
      <c r="AE14" s="365"/>
      <c r="AF14" s="365"/>
      <c r="AG14" s="365"/>
      <c r="AH14" s="365"/>
      <c r="AI14" s="365"/>
      <c r="AJ14" s="365"/>
      <c r="AK14" s="365"/>
      <c r="AL14" s="371" t="s">
        <v>67</v>
      </c>
      <c r="AM14" s="372"/>
      <c r="AN14" s="372"/>
      <c r="AO14" s="373"/>
      <c r="AP14" s="368" t="s">
        <v>195</v>
      </c>
      <c r="AQ14" s="369"/>
      <c r="AR14" s="369"/>
      <c r="AS14" s="369"/>
      <c r="AT14" s="369"/>
      <c r="AU14" s="369"/>
      <c r="AV14" s="369"/>
      <c r="AW14" s="369"/>
      <c r="AX14" s="369"/>
      <c r="AY14" s="369"/>
      <c r="AZ14" s="369"/>
      <c r="BA14" s="369"/>
      <c r="BB14" s="369"/>
      <c r="BC14" s="369"/>
      <c r="BD14" s="369"/>
      <c r="BE14" s="369"/>
      <c r="BF14" s="370"/>
      <c r="BG14" s="361">
        <v>115383</v>
      </c>
      <c r="BH14" s="362"/>
      <c r="BI14" s="362"/>
      <c r="BJ14" s="362"/>
      <c r="BK14" s="362"/>
      <c r="BL14" s="362"/>
      <c r="BM14" s="362"/>
      <c r="BN14" s="363"/>
      <c r="BO14" s="364">
        <v>3.3</v>
      </c>
      <c r="BP14" s="364"/>
      <c r="BQ14" s="364"/>
      <c r="BR14" s="364"/>
      <c r="BS14" s="378" t="s">
        <v>67</v>
      </c>
      <c r="BT14" s="362"/>
      <c r="BU14" s="362"/>
      <c r="BV14" s="362"/>
      <c r="BW14" s="362"/>
      <c r="BX14" s="362"/>
      <c r="BY14" s="362"/>
      <c r="BZ14" s="362"/>
      <c r="CA14" s="362"/>
      <c r="CB14" s="379"/>
      <c r="CD14" s="380" t="s">
        <v>196</v>
      </c>
      <c r="CE14" s="381"/>
      <c r="CF14" s="381"/>
      <c r="CG14" s="381"/>
      <c r="CH14" s="381"/>
      <c r="CI14" s="381"/>
      <c r="CJ14" s="381"/>
      <c r="CK14" s="381"/>
      <c r="CL14" s="381"/>
      <c r="CM14" s="381"/>
      <c r="CN14" s="381"/>
      <c r="CO14" s="381"/>
      <c r="CP14" s="381"/>
      <c r="CQ14" s="382"/>
      <c r="CR14" s="361">
        <v>760749</v>
      </c>
      <c r="CS14" s="362"/>
      <c r="CT14" s="362"/>
      <c r="CU14" s="362"/>
      <c r="CV14" s="362"/>
      <c r="CW14" s="362"/>
      <c r="CX14" s="362"/>
      <c r="CY14" s="363"/>
      <c r="CZ14" s="364">
        <v>3.1</v>
      </c>
      <c r="DA14" s="364"/>
      <c r="DB14" s="364"/>
      <c r="DC14" s="364"/>
      <c r="DD14" s="378">
        <v>35878</v>
      </c>
      <c r="DE14" s="362"/>
      <c r="DF14" s="362"/>
      <c r="DG14" s="362"/>
      <c r="DH14" s="362"/>
      <c r="DI14" s="362"/>
      <c r="DJ14" s="362"/>
      <c r="DK14" s="362"/>
      <c r="DL14" s="362"/>
      <c r="DM14" s="362"/>
      <c r="DN14" s="362"/>
      <c r="DO14" s="362"/>
      <c r="DP14" s="363"/>
      <c r="DQ14" s="378">
        <v>740819</v>
      </c>
      <c r="DR14" s="362"/>
      <c r="DS14" s="362"/>
      <c r="DT14" s="362"/>
      <c r="DU14" s="362"/>
      <c r="DV14" s="362"/>
      <c r="DW14" s="362"/>
      <c r="DX14" s="362"/>
      <c r="DY14" s="362"/>
      <c r="DZ14" s="362"/>
      <c r="EA14" s="362"/>
      <c r="EB14" s="362"/>
      <c r="EC14" s="379"/>
    </row>
    <row r="15" spans="2:143" ht="11.25" customHeight="1" x14ac:dyDescent="0.15">
      <c r="B15" s="368" t="s">
        <v>197</v>
      </c>
      <c r="C15" s="369"/>
      <c r="D15" s="369"/>
      <c r="E15" s="369"/>
      <c r="F15" s="369"/>
      <c r="G15" s="369"/>
      <c r="H15" s="369"/>
      <c r="I15" s="369"/>
      <c r="J15" s="369"/>
      <c r="K15" s="369"/>
      <c r="L15" s="369"/>
      <c r="M15" s="369"/>
      <c r="N15" s="369"/>
      <c r="O15" s="369"/>
      <c r="P15" s="369"/>
      <c r="Q15" s="370"/>
      <c r="R15" s="361">
        <v>73481</v>
      </c>
      <c r="S15" s="362"/>
      <c r="T15" s="362"/>
      <c r="U15" s="362"/>
      <c r="V15" s="362"/>
      <c r="W15" s="362"/>
      <c r="X15" s="362"/>
      <c r="Y15" s="363"/>
      <c r="Z15" s="364">
        <v>0.3</v>
      </c>
      <c r="AA15" s="364"/>
      <c r="AB15" s="364"/>
      <c r="AC15" s="364"/>
      <c r="AD15" s="365">
        <v>73481</v>
      </c>
      <c r="AE15" s="365"/>
      <c r="AF15" s="365"/>
      <c r="AG15" s="365"/>
      <c r="AH15" s="365"/>
      <c r="AI15" s="365"/>
      <c r="AJ15" s="365"/>
      <c r="AK15" s="365"/>
      <c r="AL15" s="371">
        <v>0.5</v>
      </c>
      <c r="AM15" s="372"/>
      <c r="AN15" s="372"/>
      <c r="AO15" s="373"/>
      <c r="AP15" s="368" t="s">
        <v>198</v>
      </c>
      <c r="AQ15" s="369"/>
      <c r="AR15" s="369"/>
      <c r="AS15" s="369"/>
      <c r="AT15" s="369"/>
      <c r="AU15" s="369"/>
      <c r="AV15" s="369"/>
      <c r="AW15" s="369"/>
      <c r="AX15" s="369"/>
      <c r="AY15" s="369"/>
      <c r="AZ15" s="369"/>
      <c r="BA15" s="369"/>
      <c r="BB15" s="369"/>
      <c r="BC15" s="369"/>
      <c r="BD15" s="369"/>
      <c r="BE15" s="369"/>
      <c r="BF15" s="370"/>
      <c r="BG15" s="361">
        <v>152753</v>
      </c>
      <c r="BH15" s="362"/>
      <c r="BI15" s="362"/>
      <c r="BJ15" s="362"/>
      <c r="BK15" s="362"/>
      <c r="BL15" s="362"/>
      <c r="BM15" s="362"/>
      <c r="BN15" s="363"/>
      <c r="BO15" s="364">
        <v>4.3</v>
      </c>
      <c r="BP15" s="364"/>
      <c r="BQ15" s="364"/>
      <c r="BR15" s="364"/>
      <c r="BS15" s="378" t="s">
        <v>67</v>
      </c>
      <c r="BT15" s="362"/>
      <c r="BU15" s="362"/>
      <c r="BV15" s="362"/>
      <c r="BW15" s="362"/>
      <c r="BX15" s="362"/>
      <c r="BY15" s="362"/>
      <c r="BZ15" s="362"/>
      <c r="CA15" s="362"/>
      <c r="CB15" s="379"/>
      <c r="CD15" s="380" t="s">
        <v>199</v>
      </c>
      <c r="CE15" s="381"/>
      <c r="CF15" s="381"/>
      <c r="CG15" s="381"/>
      <c r="CH15" s="381"/>
      <c r="CI15" s="381"/>
      <c r="CJ15" s="381"/>
      <c r="CK15" s="381"/>
      <c r="CL15" s="381"/>
      <c r="CM15" s="381"/>
      <c r="CN15" s="381"/>
      <c r="CO15" s="381"/>
      <c r="CP15" s="381"/>
      <c r="CQ15" s="382"/>
      <c r="CR15" s="361">
        <v>2487246</v>
      </c>
      <c r="CS15" s="362"/>
      <c r="CT15" s="362"/>
      <c r="CU15" s="362"/>
      <c r="CV15" s="362"/>
      <c r="CW15" s="362"/>
      <c r="CX15" s="362"/>
      <c r="CY15" s="363"/>
      <c r="CZ15" s="364">
        <v>10.199999999999999</v>
      </c>
      <c r="DA15" s="364"/>
      <c r="DB15" s="364"/>
      <c r="DC15" s="364"/>
      <c r="DD15" s="378">
        <v>248832</v>
      </c>
      <c r="DE15" s="362"/>
      <c r="DF15" s="362"/>
      <c r="DG15" s="362"/>
      <c r="DH15" s="362"/>
      <c r="DI15" s="362"/>
      <c r="DJ15" s="362"/>
      <c r="DK15" s="362"/>
      <c r="DL15" s="362"/>
      <c r="DM15" s="362"/>
      <c r="DN15" s="362"/>
      <c r="DO15" s="362"/>
      <c r="DP15" s="363"/>
      <c r="DQ15" s="378">
        <v>2064641</v>
      </c>
      <c r="DR15" s="362"/>
      <c r="DS15" s="362"/>
      <c r="DT15" s="362"/>
      <c r="DU15" s="362"/>
      <c r="DV15" s="362"/>
      <c r="DW15" s="362"/>
      <c r="DX15" s="362"/>
      <c r="DY15" s="362"/>
      <c r="DZ15" s="362"/>
      <c r="EA15" s="362"/>
      <c r="EB15" s="362"/>
      <c r="EC15" s="379"/>
    </row>
    <row r="16" spans="2:143" ht="11.25" customHeight="1" x14ac:dyDescent="0.15">
      <c r="B16" s="368" t="s">
        <v>200</v>
      </c>
      <c r="C16" s="369"/>
      <c r="D16" s="369"/>
      <c r="E16" s="369"/>
      <c r="F16" s="369"/>
      <c r="G16" s="369"/>
      <c r="H16" s="369"/>
      <c r="I16" s="369"/>
      <c r="J16" s="369"/>
      <c r="K16" s="369"/>
      <c r="L16" s="369"/>
      <c r="M16" s="369"/>
      <c r="N16" s="369"/>
      <c r="O16" s="369"/>
      <c r="P16" s="369"/>
      <c r="Q16" s="370"/>
      <c r="R16" s="361" t="s">
        <v>67</v>
      </c>
      <c r="S16" s="362"/>
      <c r="T16" s="362"/>
      <c r="U16" s="362"/>
      <c r="V16" s="362"/>
      <c r="W16" s="362"/>
      <c r="X16" s="362"/>
      <c r="Y16" s="363"/>
      <c r="Z16" s="364" t="s">
        <v>67</v>
      </c>
      <c r="AA16" s="364"/>
      <c r="AB16" s="364"/>
      <c r="AC16" s="364"/>
      <c r="AD16" s="365" t="s">
        <v>67</v>
      </c>
      <c r="AE16" s="365"/>
      <c r="AF16" s="365"/>
      <c r="AG16" s="365"/>
      <c r="AH16" s="365"/>
      <c r="AI16" s="365"/>
      <c r="AJ16" s="365"/>
      <c r="AK16" s="365"/>
      <c r="AL16" s="371" t="s">
        <v>67</v>
      </c>
      <c r="AM16" s="372"/>
      <c r="AN16" s="372"/>
      <c r="AO16" s="373"/>
      <c r="AP16" s="368" t="s">
        <v>201</v>
      </c>
      <c r="AQ16" s="369"/>
      <c r="AR16" s="369"/>
      <c r="AS16" s="369"/>
      <c r="AT16" s="369"/>
      <c r="AU16" s="369"/>
      <c r="AV16" s="369"/>
      <c r="AW16" s="369"/>
      <c r="AX16" s="369"/>
      <c r="AY16" s="369"/>
      <c r="AZ16" s="369"/>
      <c r="BA16" s="369"/>
      <c r="BB16" s="369"/>
      <c r="BC16" s="369"/>
      <c r="BD16" s="369"/>
      <c r="BE16" s="369"/>
      <c r="BF16" s="370"/>
      <c r="BG16" s="361">
        <v>3721</v>
      </c>
      <c r="BH16" s="362"/>
      <c r="BI16" s="362"/>
      <c r="BJ16" s="362"/>
      <c r="BK16" s="362"/>
      <c r="BL16" s="362"/>
      <c r="BM16" s="362"/>
      <c r="BN16" s="363"/>
      <c r="BO16" s="364">
        <v>0.1</v>
      </c>
      <c r="BP16" s="364"/>
      <c r="BQ16" s="364"/>
      <c r="BR16" s="364"/>
      <c r="BS16" s="378" t="s">
        <v>67</v>
      </c>
      <c r="BT16" s="362"/>
      <c r="BU16" s="362"/>
      <c r="BV16" s="362"/>
      <c r="BW16" s="362"/>
      <c r="BX16" s="362"/>
      <c r="BY16" s="362"/>
      <c r="BZ16" s="362"/>
      <c r="CA16" s="362"/>
      <c r="CB16" s="379"/>
      <c r="CD16" s="380" t="s">
        <v>202</v>
      </c>
      <c r="CE16" s="381"/>
      <c r="CF16" s="381"/>
      <c r="CG16" s="381"/>
      <c r="CH16" s="381"/>
      <c r="CI16" s="381"/>
      <c r="CJ16" s="381"/>
      <c r="CK16" s="381"/>
      <c r="CL16" s="381"/>
      <c r="CM16" s="381"/>
      <c r="CN16" s="381"/>
      <c r="CO16" s="381"/>
      <c r="CP16" s="381"/>
      <c r="CQ16" s="382"/>
      <c r="CR16" s="361">
        <v>1523</v>
      </c>
      <c r="CS16" s="362"/>
      <c r="CT16" s="362"/>
      <c r="CU16" s="362"/>
      <c r="CV16" s="362"/>
      <c r="CW16" s="362"/>
      <c r="CX16" s="362"/>
      <c r="CY16" s="363"/>
      <c r="CZ16" s="364">
        <v>0</v>
      </c>
      <c r="DA16" s="364"/>
      <c r="DB16" s="364"/>
      <c r="DC16" s="364"/>
      <c r="DD16" s="378" t="s">
        <v>67</v>
      </c>
      <c r="DE16" s="362"/>
      <c r="DF16" s="362"/>
      <c r="DG16" s="362"/>
      <c r="DH16" s="362"/>
      <c r="DI16" s="362"/>
      <c r="DJ16" s="362"/>
      <c r="DK16" s="362"/>
      <c r="DL16" s="362"/>
      <c r="DM16" s="362"/>
      <c r="DN16" s="362"/>
      <c r="DO16" s="362"/>
      <c r="DP16" s="363"/>
      <c r="DQ16" s="378">
        <v>10</v>
      </c>
      <c r="DR16" s="362"/>
      <c r="DS16" s="362"/>
      <c r="DT16" s="362"/>
      <c r="DU16" s="362"/>
      <c r="DV16" s="362"/>
      <c r="DW16" s="362"/>
      <c r="DX16" s="362"/>
      <c r="DY16" s="362"/>
      <c r="DZ16" s="362"/>
      <c r="EA16" s="362"/>
      <c r="EB16" s="362"/>
      <c r="EC16" s="379"/>
    </row>
    <row r="17" spans="2:133" ht="11.25" customHeight="1" x14ac:dyDescent="0.15">
      <c r="B17" s="368" t="s">
        <v>203</v>
      </c>
      <c r="C17" s="369"/>
      <c r="D17" s="369"/>
      <c r="E17" s="369"/>
      <c r="F17" s="369"/>
      <c r="G17" s="369"/>
      <c r="H17" s="369"/>
      <c r="I17" s="369"/>
      <c r="J17" s="369"/>
      <c r="K17" s="369"/>
      <c r="L17" s="369"/>
      <c r="M17" s="369"/>
      <c r="N17" s="369"/>
      <c r="O17" s="369"/>
      <c r="P17" s="369"/>
      <c r="Q17" s="370"/>
      <c r="R17" s="361">
        <v>8768</v>
      </c>
      <c r="S17" s="362"/>
      <c r="T17" s="362"/>
      <c r="U17" s="362"/>
      <c r="V17" s="362"/>
      <c r="W17" s="362"/>
      <c r="X17" s="362"/>
      <c r="Y17" s="363"/>
      <c r="Z17" s="364">
        <v>0</v>
      </c>
      <c r="AA17" s="364"/>
      <c r="AB17" s="364"/>
      <c r="AC17" s="364"/>
      <c r="AD17" s="365">
        <v>8768</v>
      </c>
      <c r="AE17" s="365"/>
      <c r="AF17" s="365"/>
      <c r="AG17" s="365"/>
      <c r="AH17" s="365"/>
      <c r="AI17" s="365"/>
      <c r="AJ17" s="365"/>
      <c r="AK17" s="365"/>
      <c r="AL17" s="371">
        <v>0.1</v>
      </c>
      <c r="AM17" s="372"/>
      <c r="AN17" s="372"/>
      <c r="AO17" s="373"/>
      <c r="AP17" s="368" t="s">
        <v>204</v>
      </c>
      <c r="AQ17" s="369"/>
      <c r="AR17" s="369"/>
      <c r="AS17" s="369"/>
      <c r="AT17" s="369"/>
      <c r="AU17" s="369"/>
      <c r="AV17" s="369"/>
      <c r="AW17" s="369"/>
      <c r="AX17" s="369"/>
      <c r="AY17" s="369"/>
      <c r="AZ17" s="369"/>
      <c r="BA17" s="369"/>
      <c r="BB17" s="369"/>
      <c r="BC17" s="369"/>
      <c r="BD17" s="369"/>
      <c r="BE17" s="369"/>
      <c r="BF17" s="370"/>
      <c r="BG17" s="361" t="s">
        <v>67</v>
      </c>
      <c r="BH17" s="362"/>
      <c r="BI17" s="362"/>
      <c r="BJ17" s="362"/>
      <c r="BK17" s="362"/>
      <c r="BL17" s="362"/>
      <c r="BM17" s="362"/>
      <c r="BN17" s="363"/>
      <c r="BO17" s="364" t="s">
        <v>67</v>
      </c>
      <c r="BP17" s="364"/>
      <c r="BQ17" s="364"/>
      <c r="BR17" s="364"/>
      <c r="BS17" s="378" t="s">
        <v>67</v>
      </c>
      <c r="BT17" s="362"/>
      <c r="BU17" s="362"/>
      <c r="BV17" s="362"/>
      <c r="BW17" s="362"/>
      <c r="BX17" s="362"/>
      <c r="BY17" s="362"/>
      <c r="BZ17" s="362"/>
      <c r="CA17" s="362"/>
      <c r="CB17" s="379"/>
      <c r="CD17" s="380" t="s">
        <v>205</v>
      </c>
      <c r="CE17" s="381"/>
      <c r="CF17" s="381"/>
      <c r="CG17" s="381"/>
      <c r="CH17" s="381"/>
      <c r="CI17" s="381"/>
      <c r="CJ17" s="381"/>
      <c r="CK17" s="381"/>
      <c r="CL17" s="381"/>
      <c r="CM17" s="381"/>
      <c r="CN17" s="381"/>
      <c r="CO17" s="381"/>
      <c r="CP17" s="381"/>
      <c r="CQ17" s="382"/>
      <c r="CR17" s="361">
        <v>4130359</v>
      </c>
      <c r="CS17" s="362"/>
      <c r="CT17" s="362"/>
      <c r="CU17" s="362"/>
      <c r="CV17" s="362"/>
      <c r="CW17" s="362"/>
      <c r="CX17" s="362"/>
      <c r="CY17" s="363"/>
      <c r="CZ17" s="364">
        <v>17</v>
      </c>
      <c r="DA17" s="364"/>
      <c r="DB17" s="364"/>
      <c r="DC17" s="364"/>
      <c r="DD17" s="378" t="s">
        <v>67</v>
      </c>
      <c r="DE17" s="362"/>
      <c r="DF17" s="362"/>
      <c r="DG17" s="362"/>
      <c r="DH17" s="362"/>
      <c r="DI17" s="362"/>
      <c r="DJ17" s="362"/>
      <c r="DK17" s="362"/>
      <c r="DL17" s="362"/>
      <c r="DM17" s="362"/>
      <c r="DN17" s="362"/>
      <c r="DO17" s="362"/>
      <c r="DP17" s="363"/>
      <c r="DQ17" s="378">
        <v>4047940</v>
      </c>
      <c r="DR17" s="362"/>
      <c r="DS17" s="362"/>
      <c r="DT17" s="362"/>
      <c r="DU17" s="362"/>
      <c r="DV17" s="362"/>
      <c r="DW17" s="362"/>
      <c r="DX17" s="362"/>
      <c r="DY17" s="362"/>
      <c r="DZ17" s="362"/>
      <c r="EA17" s="362"/>
      <c r="EB17" s="362"/>
      <c r="EC17" s="379"/>
    </row>
    <row r="18" spans="2:133" ht="11.25" customHeight="1" x14ac:dyDescent="0.15">
      <c r="B18" s="368" t="s">
        <v>206</v>
      </c>
      <c r="C18" s="369"/>
      <c r="D18" s="369"/>
      <c r="E18" s="369"/>
      <c r="F18" s="369"/>
      <c r="G18" s="369"/>
      <c r="H18" s="369"/>
      <c r="I18" s="369"/>
      <c r="J18" s="369"/>
      <c r="K18" s="369"/>
      <c r="L18" s="369"/>
      <c r="M18" s="369"/>
      <c r="N18" s="369"/>
      <c r="O18" s="369"/>
      <c r="P18" s="369"/>
      <c r="Q18" s="370"/>
      <c r="R18" s="361">
        <v>11710246</v>
      </c>
      <c r="S18" s="362"/>
      <c r="T18" s="362"/>
      <c r="U18" s="362"/>
      <c r="V18" s="362"/>
      <c r="W18" s="362"/>
      <c r="X18" s="362"/>
      <c r="Y18" s="363"/>
      <c r="Z18" s="364">
        <v>45.2</v>
      </c>
      <c r="AA18" s="364"/>
      <c r="AB18" s="364"/>
      <c r="AC18" s="364"/>
      <c r="AD18" s="365">
        <v>10558661</v>
      </c>
      <c r="AE18" s="365"/>
      <c r="AF18" s="365"/>
      <c r="AG18" s="365"/>
      <c r="AH18" s="365"/>
      <c r="AI18" s="365"/>
      <c r="AJ18" s="365"/>
      <c r="AK18" s="365"/>
      <c r="AL18" s="371">
        <v>70.400000000000006</v>
      </c>
      <c r="AM18" s="372"/>
      <c r="AN18" s="372"/>
      <c r="AO18" s="373"/>
      <c r="AP18" s="368" t="s">
        <v>207</v>
      </c>
      <c r="AQ18" s="369"/>
      <c r="AR18" s="369"/>
      <c r="AS18" s="369"/>
      <c r="AT18" s="369"/>
      <c r="AU18" s="369"/>
      <c r="AV18" s="369"/>
      <c r="AW18" s="369"/>
      <c r="AX18" s="369"/>
      <c r="AY18" s="369"/>
      <c r="AZ18" s="369"/>
      <c r="BA18" s="369"/>
      <c r="BB18" s="369"/>
      <c r="BC18" s="369"/>
      <c r="BD18" s="369"/>
      <c r="BE18" s="369"/>
      <c r="BF18" s="370"/>
      <c r="BG18" s="361" t="s">
        <v>67</v>
      </c>
      <c r="BH18" s="362"/>
      <c r="BI18" s="362"/>
      <c r="BJ18" s="362"/>
      <c r="BK18" s="362"/>
      <c r="BL18" s="362"/>
      <c r="BM18" s="362"/>
      <c r="BN18" s="363"/>
      <c r="BO18" s="364" t="s">
        <v>67</v>
      </c>
      <c r="BP18" s="364"/>
      <c r="BQ18" s="364"/>
      <c r="BR18" s="364"/>
      <c r="BS18" s="378" t="s">
        <v>67</v>
      </c>
      <c r="BT18" s="362"/>
      <c r="BU18" s="362"/>
      <c r="BV18" s="362"/>
      <c r="BW18" s="362"/>
      <c r="BX18" s="362"/>
      <c r="BY18" s="362"/>
      <c r="BZ18" s="362"/>
      <c r="CA18" s="362"/>
      <c r="CB18" s="379"/>
      <c r="CD18" s="380" t="s">
        <v>208</v>
      </c>
      <c r="CE18" s="381"/>
      <c r="CF18" s="381"/>
      <c r="CG18" s="381"/>
      <c r="CH18" s="381"/>
      <c r="CI18" s="381"/>
      <c r="CJ18" s="381"/>
      <c r="CK18" s="381"/>
      <c r="CL18" s="381"/>
      <c r="CM18" s="381"/>
      <c r="CN18" s="381"/>
      <c r="CO18" s="381"/>
      <c r="CP18" s="381"/>
      <c r="CQ18" s="382"/>
      <c r="CR18" s="361" t="s">
        <v>67</v>
      </c>
      <c r="CS18" s="362"/>
      <c r="CT18" s="362"/>
      <c r="CU18" s="362"/>
      <c r="CV18" s="362"/>
      <c r="CW18" s="362"/>
      <c r="CX18" s="362"/>
      <c r="CY18" s="363"/>
      <c r="CZ18" s="364" t="s">
        <v>67</v>
      </c>
      <c r="DA18" s="364"/>
      <c r="DB18" s="364"/>
      <c r="DC18" s="364"/>
      <c r="DD18" s="378" t="s">
        <v>67</v>
      </c>
      <c r="DE18" s="362"/>
      <c r="DF18" s="362"/>
      <c r="DG18" s="362"/>
      <c r="DH18" s="362"/>
      <c r="DI18" s="362"/>
      <c r="DJ18" s="362"/>
      <c r="DK18" s="362"/>
      <c r="DL18" s="362"/>
      <c r="DM18" s="362"/>
      <c r="DN18" s="362"/>
      <c r="DO18" s="362"/>
      <c r="DP18" s="363"/>
      <c r="DQ18" s="378" t="s">
        <v>67</v>
      </c>
      <c r="DR18" s="362"/>
      <c r="DS18" s="362"/>
      <c r="DT18" s="362"/>
      <c r="DU18" s="362"/>
      <c r="DV18" s="362"/>
      <c r="DW18" s="362"/>
      <c r="DX18" s="362"/>
      <c r="DY18" s="362"/>
      <c r="DZ18" s="362"/>
      <c r="EA18" s="362"/>
      <c r="EB18" s="362"/>
      <c r="EC18" s="379"/>
    </row>
    <row r="19" spans="2:133" ht="11.25" customHeight="1" x14ac:dyDescent="0.15">
      <c r="B19" s="368" t="s">
        <v>209</v>
      </c>
      <c r="C19" s="369"/>
      <c r="D19" s="369"/>
      <c r="E19" s="369"/>
      <c r="F19" s="369"/>
      <c r="G19" s="369"/>
      <c r="H19" s="369"/>
      <c r="I19" s="369"/>
      <c r="J19" s="369"/>
      <c r="K19" s="369"/>
      <c r="L19" s="369"/>
      <c r="M19" s="369"/>
      <c r="N19" s="369"/>
      <c r="O19" s="369"/>
      <c r="P19" s="369"/>
      <c r="Q19" s="370"/>
      <c r="R19" s="361">
        <v>10558661</v>
      </c>
      <c r="S19" s="362"/>
      <c r="T19" s="362"/>
      <c r="U19" s="362"/>
      <c r="V19" s="362"/>
      <c r="W19" s="362"/>
      <c r="X19" s="362"/>
      <c r="Y19" s="363"/>
      <c r="Z19" s="364">
        <v>40.700000000000003</v>
      </c>
      <c r="AA19" s="364"/>
      <c r="AB19" s="364"/>
      <c r="AC19" s="364"/>
      <c r="AD19" s="365">
        <v>10558661</v>
      </c>
      <c r="AE19" s="365"/>
      <c r="AF19" s="365"/>
      <c r="AG19" s="365"/>
      <c r="AH19" s="365"/>
      <c r="AI19" s="365"/>
      <c r="AJ19" s="365"/>
      <c r="AK19" s="365"/>
      <c r="AL19" s="371">
        <v>70.400000000000006</v>
      </c>
      <c r="AM19" s="372"/>
      <c r="AN19" s="372"/>
      <c r="AO19" s="373"/>
      <c r="AP19" s="368" t="s">
        <v>210</v>
      </c>
      <c r="AQ19" s="369"/>
      <c r="AR19" s="369"/>
      <c r="AS19" s="369"/>
      <c r="AT19" s="369"/>
      <c r="AU19" s="369"/>
      <c r="AV19" s="369"/>
      <c r="AW19" s="369"/>
      <c r="AX19" s="369"/>
      <c r="AY19" s="369"/>
      <c r="AZ19" s="369"/>
      <c r="BA19" s="369"/>
      <c r="BB19" s="369"/>
      <c r="BC19" s="369"/>
      <c r="BD19" s="369"/>
      <c r="BE19" s="369"/>
      <c r="BF19" s="370"/>
      <c r="BG19" s="361">
        <v>105581</v>
      </c>
      <c r="BH19" s="362"/>
      <c r="BI19" s="362"/>
      <c r="BJ19" s="362"/>
      <c r="BK19" s="362"/>
      <c r="BL19" s="362"/>
      <c r="BM19" s="362"/>
      <c r="BN19" s="363"/>
      <c r="BO19" s="364">
        <v>3</v>
      </c>
      <c r="BP19" s="364"/>
      <c r="BQ19" s="364"/>
      <c r="BR19" s="364"/>
      <c r="BS19" s="378" t="s">
        <v>67</v>
      </c>
      <c r="BT19" s="362"/>
      <c r="BU19" s="362"/>
      <c r="BV19" s="362"/>
      <c r="BW19" s="362"/>
      <c r="BX19" s="362"/>
      <c r="BY19" s="362"/>
      <c r="BZ19" s="362"/>
      <c r="CA19" s="362"/>
      <c r="CB19" s="379"/>
      <c r="CD19" s="380" t="s">
        <v>211</v>
      </c>
      <c r="CE19" s="381"/>
      <c r="CF19" s="381"/>
      <c r="CG19" s="381"/>
      <c r="CH19" s="381"/>
      <c r="CI19" s="381"/>
      <c r="CJ19" s="381"/>
      <c r="CK19" s="381"/>
      <c r="CL19" s="381"/>
      <c r="CM19" s="381"/>
      <c r="CN19" s="381"/>
      <c r="CO19" s="381"/>
      <c r="CP19" s="381"/>
      <c r="CQ19" s="382"/>
      <c r="CR19" s="361" t="s">
        <v>67</v>
      </c>
      <c r="CS19" s="362"/>
      <c r="CT19" s="362"/>
      <c r="CU19" s="362"/>
      <c r="CV19" s="362"/>
      <c r="CW19" s="362"/>
      <c r="CX19" s="362"/>
      <c r="CY19" s="363"/>
      <c r="CZ19" s="364" t="s">
        <v>67</v>
      </c>
      <c r="DA19" s="364"/>
      <c r="DB19" s="364"/>
      <c r="DC19" s="364"/>
      <c r="DD19" s="378" t="s">
        <v>67</v>
      </c>
      <c r="DE19" s="362"/>
      <c r="DF19" s="362"/>
      <c r="DG19" s="362"/>
      <c r="DH19" s="362"/>
      <c r="DI19" s="362"/>
      <c r="DJ19" s="362"/>
      <c r="DK19" s="362"/>
      <c r="DL19" s="362"/>
      <c r="DM19" s="362"/>
      <c r="DN19" s="362"/>
      <c r="DO19" s="362"/>
      <c r="DP19" s="363"/>
      <c r="DQ19" s="378" t="s">
        <v>67</v>
      </c>
      <c r="DR19" s="362"/>
      <c r="DS19" s="362"/>
      <c r="DT19" s="362"/>
      <c r="DU19" s="362"/>
      <c r="DV19" s="362"/>
      <c r="DW19" s="362"/>
      <c r="DX19" s="362"/>
      <c r="DY19" s="362"/>
      <c r="DZ19" s="362"/>
      <c r="EA19" s="362"/>
      <c r="EB19" s="362"/>
      <c r="EC19" s="379"/>
    </row>
    <row r="20" spans="2:133" ht="11.25" customHeight="1" x14ac:dyDescent="0.15">
      <c r="B20" s="368" t="s">
        <v>212</v>
      </c>
      <c r="C20" s="369"/>
      <c r="D20" s="369"/>
      <c r="E20" s="369"/>
      <c r="F20" s="369"/>
      <c r="G20" s="369"/>
      <c r="H20" s="369"/>
      <c r="I20" s="369"/>
      <c r="J20" s="369"/>
      <c r="K20" s="369"/>
      <c r="L20" s="369"/>
      <c r="M20" s="369"/>
      <c r="N20" s="369"/>
      <c r="O20" s="369"/>
      <c r="P20" s="369"/>
      <c r="Q20" s="370"/>
      <c r="R20" s="361">
        <v>1151585</v>
      </c>
      <c r="S20" s="362"/>
      <c r="T20" s="362"/>
      <c r="U20" s="362"/>
      <c r="V20" s="362"/>
      <c r="W20" s="362"/>
      <c r="X20" s="362"/>
      <c r="Y20" s="363"/>
      <c r="Z20" s="364">
        <v>4.4000000000000004</v>
      </c>
      <c r="AA20" s="364"/>
      <c r="AB20" s="364"/>
      <c r="AC20" s="364"/>
      <c r="AD20" s="365" t="s">
        <v>67</v>
      </c>
      <c r="AE20" s="365"/>
      <c r="AF20" s="365"/>
      <c r="AG20" s="365"/>
      <c r="AH20" s="365"/>
      <c r="AI20" s="365"/>
      <c r="AJ20" s="365"/>
      <c r="AK20" s="365"/>
      <c r="AL20" s="371" t="s">
        <v>67</v>
      </c>
      <c r="AM20" s="372"/>
      <c r="AN20" s="372"/>
      <c r="AO20" s="373"/>
      <c r="AP20" s="368" t="s">
        <v>213</v>
      </c>
      <c r="AQ20" s="369"/>
      <c r="AR20" s="369"/>
      <c r="AS20" s="369"/>
      <c r="AT20" s="369"/>
      <c r="AU20" s="369"/>
      <c r="AV20" s="369"/>
      <c r="AW20" s="369"/>
      <c r="AX20" s="369"/>
      <c r="AY20" s="369"/>
      <c r="AZ20" s="369"/>
      <c r="BA20" s="369"/>
      <c r="BB20" s="369"/>
      <c r="BC20" s="369"/>
      <c r="BD20" s="369"/>
      <c r="BE20" s="369"/>
      <c r="BF20" s="370"/>
      <c r="BG20" s="361">
        <v>105581</v>
      </c>
      <c r="BH20" s="362"/>
      <c r="BI20" s="362"/>
      <c r="BJ20" s="362"/>
      <c r="BK20" s="362"/>
      <c r="BL20" s="362"/>
      <c r="BM20" s="362"/>
      <c r="BN20" s="363"/>
      <c r="BO20" s="364">
        <v>3</v>
      </c>
      <c r="BP20" s="364"/>
      <c r="BQ20" s="364"/>
      <c r="BR20" s="364"/>
      <c r="BS20" s="378" t="s">
        <v>67</v>
      </c>
      <c r="BT20" s="362"/>
      <c r="BU20" s="362"/>
      <c r="BV20" s="362"/>
      <c r="BW20" s="362"/>
      <c r="BX20" s="362"/>
      <c r="BY20" s="362"/>
      <c r="BZ20" s="362"/>
      <c r="CA20" s="362"/>
      <c r="CB20" s="379"/>
      <c r="CD20" s="380" t="s">
        <v>214</v>
      </c>
      <c r="CE20" s="381"/>
      <c r="CF20" s="381"/>
      <c r="CG20" s="381"/>
      <c r="CH20" s="381"/>
      <c r="CI20" s="381"/>
      <c r="CJ20" s="381"/>
      <c r="CK20" s="381"/>
      <c r="CL20" s="381"/>
      <c r="CM20" s="381"/>
      <c r="CN20" s="381"/>
      <c r="CO20" s="381"/>
      <c r="CP20" s="381"/>
      <c r="CQ20" s="382"/>
      <c r="CR20" s="361">
        <v>24349976</v>
      </c>
      <c r="CS20" s="362"/>
      <c r="CT20" s="362"/>
      <c r="CU20" s="362"/>
      <c r="CV20" s="362"/>
      <c r="CW20" s="362"/>
      <c r="CX20" s="362"/>
      <c r="CY20" s="363"/>
      <c r="CZ20" s="364">
        <v>100</v>
      </c>
      <c r="DA20" s="364"/>
      <c r="DB20" s="364"/>
      <c r="DC20" s="364"/>
      <c r="DD20" s="378">
        <v>3766822</v>
      </c>
      <c r="DE20" s="362"/>
      <c r="DF20" s="362"/>
      <c r="DG20" s="362"/>
      <c r="DH20" s="362"/>
      <c r="DI20" s="362"/>
      <c r="DJ20" s="362"/>
      <c r="DK20" s="362"/>
      <c r="DL20" s="362"/>
      <c r="DM20" s="362"/>
      <c r="DN20" s="362"/>
      <c r="DO20" s="362"/>
      <c r="DP20" s="363"/>
      <c r="DQ20" s="378">
        <v>17835541</v>
      </c>
      <c r="DR20" s="362"/>
      <c r="DS20" s="362"/>
      <c r="DT20" s="362"/>
      <c r="DU20" s="362"/>
      <c r="DV20" s="362"/>
      <c r="DW20" s="362"/>
      <c r="DX20" s="362"/>
      <c r="DY20" s="362"/>
      <c r="DZ20" s="362"/>
      <c r="EA20" s="362"/>
      <c r="EB20" s="362"/>
      <c r="EC20" s="379"/>
    </row>
    <row r="21" spans="2:133" ht="11.25" customHeight="1" x14ac:dyDescent="0.15">
      <c r="B21" s="368" t="s">
        <v>215</v>
      </c>
      <c r="C21" s="369"/>
      <c r="D21" s="369"/>
      <c r="E21" s="369"/>
      <c r="F21" s="369"/>
      <c r="G21" s="369"/>
      <c r="H21" s="369"/>
      <c r="I21" s="369"/>
      <c r="J21" s="369"/>
      <c r="K21" s="369"/>
      <c r="L21" s="369"/>
      <c r="M21" s="369"/>
      <c r="N21" s="369"/>
      <c r="O21" s="369"/>
      <c r="P21" s="369"/>
      <c r="Q21" s="370"/>
      <c r="R21" s="361" t="s">
        <v>67</v>
      </c>
      <c r="S21" s="362"/>
      <c r="T21" s="362"/>
      <c r="U21" s="362"/>
      <c r="V21" s="362"/>
      <c r="W21" s="362"/>
      <c r="X21" s="362"/>
      <c r="Y21" s="363"/>
      <c r="Z21" s="364" t="s">
        <v>67</v>
      </c>
      <c r="AA21" s="364"/>
      <c r="AB21" s="364"/>
      <c r="AC21" s="364"/>
      <c r="AD21" s="365" t="s">
        <v>67</v>
      </c>
      <c r="AE21" s="365"/>
      <c r="AF21" s="365"/>
      <c r="AG21" s="365"/>
      <c r="AH21" s="365"/>
      <c r="AI21" s="365"/>
      <c r="AJ21" s="365"/>
      <c r="AK21" s="365"/>
      <c r="AL21" s="371" t="s">
        <v>67</v>
      </c>
      <c r="AM21" s="372"/>
      <c r="AN21" s="372"/>
      <c r="AO21" s="373"/>
      <c r="AP21" s="383" t="s">
        <v>216</v>
      </c>
      <c r="AQ21" s="384"/>
      <c r="AR21" s="384"/>
      <c r="AS21" s="384"/>
      <c r="AT21" s="384"/>
      <c r="AU21" s="384"/>
      <c r="AV21" s="384"/>
      <c r="AW21" s="384"/>
      <c r="AX21" s="384"/>
      <c r="AY21" s="384"/>
      <c r="AZ21" s="384"/>
      <c r="BA21" s="384"/>
      <c r="BB21" s="384"/>
      <c r="BC21" s="384"/>
      <c r="BD21" s="384"/>
      <c r="BE21" s="384"/>
      <c r="BF21" s="385"/>
      <c r="BG21" s="361">
        <v>9251</v>
      </c>
      <c r="BH21" s="362"/>
      <c r="BI21" s="362"/>
      <c r="BJ21" s="362"/>
      <c r="BK21" s="362"/>
      <c r="BL21" s="362"/>
      <c r="BM21" s="362"/>
      <c r="BN21" s="363"/>
      <c r="BO21" s="364">
        <v>0.3</v>
      </c>
      <c r="BP21" s="364"/>
      <c r="BQ21" s="364"/>
      <c r="BR21" s="364"/>
      <c r="BS21" s="378" t="s">
        <v>67</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217</v>
      </c>
      <c r="C22" s="369"/>
      <c r="D22" s="369"/>
      <c r="E22" s="369"/>
      <c r="F22" s="369"/>
      <c r="G22" s="369"/>
      <c r="H22" s="369"/>
      <c r="I22" s="369"/>
      <c r="J22" s="369"/>
      <c r="K22" s="369"/>
      <c r="L22" s="369"/>
      <c r="M22" s="369"/>
      <c r="N22" s="369"/>
      <c r="O22" s="369"/>
      <c r="P22" s="369"/>
      <c r="Q22" s="370"/>
      <c r="R22" s="361">
        <v>16190925</v>
      </c>
      <c r="S22" s="362"/>
      <c r="T22" s="362"/>
      <c r="U22" s="362"/>
      <c r="V22" s="362"/>
      <c r="W22" s="362"/>
      <c r="X22" s="362"/>
      <c r="Y22" s="363"/>
      <c r="Z22" s="364">
        <v>62.4</v>
      </c>
      <c r="AA22" s="364"/>
      <c r="AB22" s="364"/>
      <c r="AC22" s="364"/>
      <c r="AD22" s="365">
        <v>14943010</v>
      </c>
      <c r="AE22" s="365"/>
      <c r="AF22" s="365"/>
      <c r="AG22" s="365"/>
      <c r="AH22" s="365"/>
      <c r="AI22" s="365"/>
      <c r="AJ22" s="365"/>
      <c r="AK22" s="365"/>
      <c r="AL22" s="371">
        <v>99.7</v>
      </c>
      <c r="AM22" s="372"/>
      <c r="AN22" s="372"/>
      <c r="AO22" s="373"/>
      <c r="AP22" s="383" t="s">
        <v>218</v>
      </c>
      <c r="AQ22" s="384"/>
      <c r="AR22" s="384"/>
      <c r="AS22" s="384"/>
      <c r="AT22" s="384"/>
      <c r="AU22" s="384"/>
      <c r="AV22" s="384"/>
      <c r="AW22" s="384"/>
      <c r="AX22" s="384"/>
      <c r="AY22" s="384"/>
      <c r="AZ22" s="384"/>
      <c r="BA22" s="384"/>
      <c r="BB22" s="384"/>
      <c r="BC22" s="384"/>
      <c r="BD22" s="384"/>
      <c r="BE22" s="384"/>
      <c r="BF22" s="385"/>
      <c r="BG22" s="361" t="s">
        <v>67</v>
      </c>
      <c r="BH22" s="362"/>
      <c r="BI22" s="362"/>
      <c r="BJ22" s="362"/>
      <c r="BK22" s="362"/>
      <c r="BL22" s="362"/>
      <c r="BM22" s="362"/>
      <c r="BN22" s="363"/>
      <c r="BO22" s="364" t="s">
        <v>67</v>
      </c>
      <c r="BP22" s="364"/>
      <c r="BQ22" s="364"/>
      <c r="BR22" s="364"/>
      <c r="BS22" s="378" t="s">
        <v>67</v>
      </c>
      <c r="BT22" s="362"/>
      <c r="BU22" s="362"/>
      <c r="BV22" s="362"/>
      <c r="BW22" s="362"/>
      <c r="BX22" s="362"/>
      <c r="BY22" s="362"/>
      <c r="BZ22" s="362"/>
      <c r="CA22" s="362"/>
      <c r="CB22" s="379"/>
      <c r="CD22" s="346" t="s">
        <v>219</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220</v>
      </c>
      <c r="C23" s="369"/>
      <c r="D23" s="369"/>
      <c r="E23" s="369"/>
      <c r="F23" s="369"/>
      <c r="G23" s="369"/>
      <c r="H23" s="369"/>
      <c r="I23" s="369"/>
      <c r="J23" s="369"/>
      <c r="K23" s="369"/>
      <c r="L23" s="369"/>
      <c r="M23" s="369"/>
      <c r="N23" s="369"/>
      <c r="O23" s="369"/>
      <c r="P23" s="369"/>
      <c r="Q23" s="370"/>
      <c r="R23" s="361">
        <v>6191</v>
      </c>
      <c r="S23" s="362"/>
      <c r="T23" s="362"/>
      <c r="U23" s="362"/>
      <c r="V23" s="362"/>
      <c r="W23" s="362"/>
      <c r="X23" s="362"/>
      <c r="Y23" s="363"/>
      <c r="Z23" s="364">
        <v>0</v>
      </c>
      <c r="AA23" s="364"/>
      <c r="AB23" s="364"/>
      <c r="AC23" s="364"/>
      <c r="AD23" s="365">
        <v>6191</v>
      </c>
      <c r="AE23" s="365"/>
      <c r="AF23" s="365"/>
      <c r="AG23" s="365"/>
      <c r="AH23" s="365"/>
      <c r="AI23" s="365"/>
      <c r="AJ23" s="365"/>
      <c r="AK23" s="365"/>
      <c r="AL23" s="371">
        <v>0</v>
      </c>
      <c r="AM23" s="372"/>
      <c r="AN23" s="372"/>
      <c r="AO23" s="373"/>
      <c r="AP23" s="383" t="s">
        <v>221</v>
      </c>
      <c r="AQ23" s="384"/>
      <c r="AR23" s="384"/>
      <c r="AS23" s="384"/>
      <c r="AT23" s="384"/>
      <c r="AU23" s="384"/>
      <c r="AV23" s="384"/>
      <c r="AW23" s="384"/>
      <c r="AX23" s="384"/>
      <c r="AY23" s="384"/>
      <c r="AZ23" s="384"/>
      <c r="BA23" s="384"/>
      <c r="BB23" s="384"/>
      <c r="BC23" s="384"/>
      <c r="BD23" s="384"/>
      <c r="BE23" s="384"/>
      <c r="BF23" s="385"/>
      <c r="BG23" s="361">
        <v>96330</v>
      </c>
      <c r="BH23" s="362"/>
      <c r="BI23" s="362"/>
      <c r="BJ23" s="362"/>
      <c r="BK23" s="362"/>
      <c r="BL23" s="362"/>
      <c r="BM23" s="362"/>
      <c r="BN23" s="363"/>
      <c r="BO23" s="364">
        <v>2.7</v>
      </c>
      <c r="BP23" s="364"/>
      <c r="BQ23" s="364"/>
      <c r="BR23" s="364"/>
      <c r="BS23" s="378" t="s">
        <v>67</v>
      </c>
      <c r="BT23" s="362"/>
      <c r="BU23" s="362"/>
      <c r="BV23" s="362"/>
      <c r="BW23" s="362"/>
      <c r="BX23" s="362"/>
      <c r="BY23" s="362"/>
      <c r="BZ23" s="362"/>
      <c r="CA23" s="362"/>
      <c r="CB23" s="379"/>
      <c r="CD23" s="346" t="s">
        <v>161</v>
      </c>
      <c r="CE23" s="347"/>
      <c r="CF23" s="347"/>
      <c r="CG23" s="347"/>
      <c r="CH23" s="347"/>
      <c r="CI23" s="347"/>
      <c r="CJ23" s="347"/>
      <c r="CK23" s="347"/>
      <c r="CL23" s="347"/>
      <c r="CM23" s="347"/>
      <c r="CN23" s="347"/>
      <c r="CO23" s="347"/>
      <c r="CP23" s="347"/>
      <c r="CQ23" s="348"/>
      <c r="CR23" s="346" t="s">
        <v>222</v>
      </c>
      <c r="CS23" s="347"/>
      <c r="CT23" s="347"/>
      <c r="CU23" s="347"/>
      <c r="CV23" s="347"/>
      <c r="CW23" s="347"/>
      <c r="CX23" s="347"/>
      <c r="CY23" s="348"/>
      <c r="CZ23" s="346" t="s">
        <v>223</v>
      </c>
      <c r="DA23" s="347"/>
      <c r="DB23" s="347"/>
      <c r="DC23" s="348"/>
      <c r="DD23" s="346" t="s">
        <v>224</v>
      </c>
      <c r="DE23" s="347"/>
      <c r="DF23" s="347"/>
      <c r="DG23" s="347"/>
      <c r="DH23" s="347"/>
      <c r="DI23" s="347"/>
      <c r="DJ23" s="347"/>
      <c r="DK23" s="348"/>
      <c r="DL23" s="395" t="s">
        <v>225</v>
      </c>
      <c r="DM23" s="396"/>
      <c r="DN23" s="396"/>
      <c r="DO23" s="396"/>
      <c r="DP23" s="396"/>
      <c r="DQ23" s="396"/>
      <c r="DR23" s="396"/>
      <c r="DS23" s="396"/>
      <c r="DT23" s="396"/>
      <c r="DU23" s="396"/>
      <c r="DV23" s="397"/>
      <c r="DW23" s="346" t="s">
        <v>226</v>
      </c>
      <c r="DX23" s="347"/>
      <c r="DY23" s="347"/>
      <c r="DZ23" s="347"/>
      <c r="EA23" s="347"/>
      <c r="EB23" s="347"/>
      <c r="EC23" s="348"/>
    </row>
    <row r="24" spans="2:133" ht="11.25" customHeight="1" x14ac:dyDescent="0.15">
      <c r="B24" s="368" t="s">
        <v>227</v>
      </c>
      <c r="C24" s="369"/>
      <c r="D24" s="369"/>
      <c r="E24" s="369"/>
      <c r="F24" s="369"/>
      <c r="G24" s="369"/>
      <c r="H24" s="369"/>
      <c r="I24" s="369"/>
      <c r="J24" s="369"/>
      <c r="K24" s="369"/>
      <c r="L24" s="369"/>
      <c r="M24" s="369"/>
      <c r="N24" s="369"/>
      <c r="O24" s="369"/>
      <c r="P24" s="369"/>
      <c r="Q24" s="370"/>
      <c r="R24" s="361">
        <v>55791</v>
      </c>
      <c r="S24" s="362"/>
      <c r="T24" s="362"/>
      <c r="U24" s="362"/>
      <c r="V24" s="362"/>
      <c r="W24" s="362"/>
      <c r="X24" s="362"/>
      <c r="Y24" s="363"/>
      <c r="Z24" s="364">
        <v>0.2</v>
      </c>
      <c r="AA24" s="364"/>
      <c r="AB24" s="364"/>
      <c r="AC24" s="364"/>
      <c r="AD24" s="365" t="s">
        <v>67</v>
      </c>
      <c r="AE24" s="365"/>
      <c r="AF24" s="365"/>
      <c r="AG24" s="365"/>
      <c r="AH24" s="365"/>
      <c r="AI24" s="365"/>
      <c r="AJ24" s="365"/>
      <c r="AK24" s="365"/>
      <c r="AL24" s="371" t="s">
        <v>67</v>
      </c>
      <c r="AM24" s="372"/>
      <c r="AN24" s="372"/>
      <c r="AO24" s="373"/>
      <c r="AP24" s="383" t="s">
        <v>228</v>
      </c>
      <c r="AQ24" s="384"/>
      <c r="AR24" s="384"/>
      <c r="AS24" s="384"/>
      <c r="AT24" s="384"/>
      <c r="AU24" s="384"/>
      <c r="AV24" s="384"/>
      <c r="AW24" s="384"/>
      <c r="AX24" s="384"/>
      <c r="AY24" s="384"/>
      <c r="AZ24" s="384"/>
      <c r="BA24" s="384"/>
      <c r="BB24" s="384"/>
      <c r="BC24" s="384"/>
      <c r="BD24" s="384"/>
      <c r="BE24" s="384"/>
      <c r="BF24" s="385"/>
      <c r="BG24" s="361" t="s">
        <v>67</v>
      </c>
      <c r="BH24" s="362"/>
      <c r="BI24" s="362"/>
      <c r="BJ24" s="362"/>
      <c r="BK24" s="362"/>
      <c r="BL24" s="362"/>
      <c r="BM24" s="362"/>
      <c r="BN24" s="363"/>
      <c r="BO24" s="364" t="s">
        <v>67</v>
      </c>
      <c r="BP24" s="364"/>
      <c r="BQ24" s="364"/>
      <c r="BR24" s="364"/>
      <c r="BS24" s="378" t="s">
        <v>67</v>
      </c>
      <c r="BT24" s="362"/>
      <c r="BU24" s="362"/>
      <c r="BV24" s="362"/>
      <c r="BW24" s="362"/>
      <c r="BX24" s="362"/>
      <c r="BY24" s="362"/>
      <c r="BZ24" s="362"/>
      <c r="CA24" s="362"/>
      <c r="CB24" s="379"/>
      <c r="CD24" s="374" t="s">
        <v>229</v>
      </c>
      <c r="CE24" s="375"/>
      <c r="CF24" s="375"/>
      <c r="CG24" s="375"/>
      <c r="CH24" s="375"/>
      <c r="CI24" s="375"/>
      <c r="CJ24" s="375"/>
      <c r="CK24" s="375"/>
      <c r="CL24" s="375"/>
      <c r="CM24" s="375"/>
      <c r="CN24" s="375"/>
      <c r="CO24" s="375"/>
      <c r="CP24" s="375"/>
      <c r="CQ24" s="376"/>
      <c r="CR24" s="353">
        <v>9978770</v>
      </c>
      <c r="CS24" s="354"/>
      <c r="CT24" s="354"/>
      <c r="CU24" s="354"/>
      <c r="CV24" s="354"/>
      <c r="CW24" s="354"/>
      <c r="CX24" s="354"/>
      <c r="CY24" s="355"/>
      <c r="CZ24" s="358">
        <v>41</v>
      </c>
      <c r="DA24" s="359"/>
      <c r="DB24" s="359"/>
      <c r="DC24" s="377"/>
      <c r="DD24" s="398">
        <v>8376607</v>
      </c>
      <c r="DE24" s="354"/>
      <c r="DF24" s="354"/>
      <c r="DG24" s="354"/>
      <c r="DH24" s="354"/>
      <c r="DI24" s="354"/>
      <c r="DJ24" s="354"/>
      <c r="DK24" s="355"/>
      <c r="DL24" s="398">
        <v>7825388</v>
      </c>
      <c r="DM24" s="354"/>
      <c r="DN24" s="354"/>
      <c r="DO24" s="354"/>
      <c r="DP24" s="354"/>
      <c r="DQ24" s="354"/>
      <c r="DR24" s="354"/>
      <c r="DS24" s="354"/>
      <c r="DT24" s="354"/>
      <c r="DU24" s="354"/>
      <c r="DV24" s="355"/>
      <c r="DW24" s="358">
        <v>50.1</v>
      </c>
      <c r="DX24" s="359"/>
      <c r="DY24" s="359"/>
      <c r="DZ24" s="359"/>
      <c r="EA24" s="359"/>
      <c r="EB24" s="359"/>
      <c r="EC24" s="360"/>
    </row>
    <row r="25" spans="2:133" ht="11.25" customHeight="1" x14ac:dyDescent="0.15">
      <c r="B25" s="368" t="s">
        <v>230</v>
      </c>
      <c r="C25" s="369"/>
      <c r="D25" s="369"/>
      <c r="E25" s="369"/>
      <c r="F25" s="369"/>
      <c r="G25" s="369"/>
      <c r="H25" s="369"/>
      <c r="I25" s="369"/>
      <c r="J25" s="369"/>
      <c r="K25" s="369"/>
      <c r="L25" s="369"/>
      <c r="M25" s="369"/>
      <c r="N25" s="369"/>
      <c r="O25" s="369"/>
      <c r="P25" s="369"/>
      <c r="Q25" s="370"/>
      <c r="R25" s="361">
        <v>203896</v>
      </c>
      <c r="S25" s="362"/>
      <c r="T25" s="362"/>
      <c r="U25" s="362"/>
      <c r="V25" s="362"/>
      <c r="W25" s="362"/>
      <c r="X25" s="362"/>
      <c r="Y25" s="363"/>
      <c r="Z25" s="364">
        <v>0.8</v>
      </c>
      <c r="AA25" s="364"/>
      <c r="AB25" s="364"/>
      <c r="AC25" s="364"/>
      <c r="AD25" s="365">
        <v>12936</v>
      </c>
      <c r="AE25" s="365"/>
      <c r="AF25" s="365"/>
      <c r="AG25" s="365"/>
      <c r="AH25" s="365"/>
      <c r="AI25" s="365"/>
      <c r="AJ25" s="365"/>
      <c r="AK25" s="365"/>
      <c r="AL25" s="371">
        <v>0.1</v>
      </c>
      <c r="AM25" s="372"/>
      <c r="AN25" s="372"/>
      <c r="AO25" s="373"/>
      <c r="AP25" s="383" t="s">
        <v>231</v>
      </c>
      <c r="AQ25" s="384"/>
      <c r="AR25" s="384"/>
      <c r="AS25" s="384"/>
      <c r="AT25" s="384"/>
      <c r="AU25" s="384"/>
      <c r="AV25" s="384"/>
      <c r="AW25" s="384"/>
      <c r="AX25" s="384"/>
      <c r="AY25" s="384"/>
      <c r="AZ25" s="384"/>
      <c r="BA25" s="384"/>
      <c r="BB25" s="384"/>
      <c r="BC25" s="384"/>
      <c r="BD25" s="384"/>
      <c r="BE25" s="384"/>
      <c r="BF25" s="385"/>
      <c r="BG25" s="361" t="s">
        <v>67</v>
      </c>
      <c r="BH25" s="362"/>
      <c r="BI25" s="362"/>
      <c r="BJ25" s="362"/>
      <c r="BK25" s="362"/>
      <c r="BL25" s="362"/>
      <c r="BM25" s="362"/>
      <c r="BN25" s="363"/>
      <c r="BO25" s="364" t="s">
        <v>67</v>
      </c>
      <c r="BP25" s="364"/>
      <c r="BQ25" s="364"/>
      <c r="BR25" s="364"/>
      <c r="BS25" s="378" t="s">
        <v>67</v>
      </c>
      <c r="BT25" s="362"/>
      <c r="BU25" s="362"/>
      <c r="BV25" s="362"/>
      <c r="BW25" s="362"/>
      <c r="BX25" s="362"/>
      <c r="BY25" s="362"/>
      <c r="BZ25" s="362"/>
      <c r="CA25" s="362"/>
      <c r="CB25" s="379"/>
      <c r="CD25" s="380" t="s">
        <v>232</v>
      </c>
      <c r="CE25" s="381"/>
      <c r="CF25" s="381"/>
      <c r="CG25" s="381"/>
      <c r="CH25" s="381"/>
      <c r="CI25" s="381"/>
      <c r="CJ25" s="381"/>
      <c r="CK25" s="381"/>
      <c r="CL25" s="381"/>
      <c r="CM25" s="381"/>
      <c r="CN25" s="381"/>
      <c r="CO25" s="381"/>
      <c r="CP25" s="381"/>
      <c r="CQ25" s="382"/>
      <c r="CR25" s="361">
        <v>3642691</v>
      </c>
      <c r="CS25" s="399"/>
      <c r="CT25" s="399"/>
      <c r="CU25" s="399"/>
      <c r="CV25" s="399"/>
      <c r="CW25" s="399"/>
      <c r="CX25" s="399"/>
      <c r="CY25" s="400"/>
      <c r="CZ25" s="371">
        <v>15</v>
      </c>
      <c r="DA25" s="401"/>
      <c r="DB25" s="401"/>
      <c r="DC25" s="402"/>
      <c r="DD25" s="378">
        <v>3484204</v>
      </c>
      <c r="DE25" s="399"/>
      <c r="DF25" s="399"/>
      <c r="DG25" s="399"/>
      <c r="DH25" s="399"/>
      <c r="DI25" s="399"/>
      <c r="DJ25" s="399"/>
      <c r="DK25" s="400"/>
      <c r="DL25" s="378">
        <v>3406812</v>
      </c>
      <c r="DM25" s="399"/>
      <c r="DN25" s="399"/>
      <c r="DO25" s="399"/>
      <c r="DP25" s="399"/>
      <c r="DQ25" s="399"/>
      <c r="DR25" s="399"/>
      <c r="DS25" s="399"/>
      <c r="DT25" s="399"/>
      <c r="DU25" s="399"/>
      <c r="DV25" s="400"/>
      <c r="DW25" s="371">
        <v>21.8</v>
      </c>
      <c r="DX25" s="401"/>
      <c r="DY25" s="401"/>
      <c r="DZ25" s="401"/>
      <c r="EA25" s="401"/>
      <c r="EB25" s="401"/>
      <c r="EC25" s="403"/>
    </row>
    <row r="26" spans="2:133" ht="11.25" customHeight="1" x14ac:dyDescent="0.15">
      <c r="B26" s="368" t="s">
        <v>233</v>
      </c>
      <c r="C26" s="369"/>
      <c r="D26" s="369"/>
      <c r="E26" s="369"/>
      <c r="F26" s="369"/>
      <c r="G26" s="369"/>
      <c r="H26" s="369"/>
      <c r="I26" s="369"/>
      <c r="J26" s="369"/>
      <c r="K26" s="369"/>
      <c r="L26" s="369"/>
      <c r="M26" s="369"/>
      <c r="N26" s="369"/>
      <c r="O26" s="369"/>
      <c r="P26" s="369"/>
      <c r="Q26" s="370"/>
      <c r="R26" s="361">
        <v>96093</v>
      </c>
      <c r="S26" s="362"/>
      <c r="T26" s="362"/>
      <c r="U26" s="362"/>
      <c r="V26" s="362"/>
      <c r="W26" s="362"/>
      <c r="X26" s="362"/>
      <c r="Y26" s="363"/>
      <c r="Z26" s="364">
        <v>0.4</v>
      </c>
      <c r="AA26" s="364"/>
      <c r="AB26" s="364"/>
      <c r="AC26" s="364"/>
      <c r="AD26" s="365" t="s">
        <v>67</v>
      </c>
      <c r="AE26" s="365"/>
      <c r="AF26" s="365"/>
      <c r="AG26" s="365"/>
      <c r="AH26" s="365"/>
      <c r="AI26" s="365"/>
      <c r="AJ26" s="365"/>
      <c r="AK26" s="365"/>
      <c r="AL26" s="371" t="s">
        <v>67</v>
      </c>
      <c r="AM26" s="372"/>
      <c r="AN26" s="372"/>
      <c r="AO26" s="373"/>
      <c r="AP26" s="383" t="s">
        <v>234</v>
      </c>
      <c r="AQ26" s="404"/>
      <c r="AR26" s="404"/>
      <c r="AS26" s="404"/>
      <c r="AT26" s="404"/>
      <c r="AU26" s="404"/>
      <c r="AV26" s="404"/>
      <c r="AW26" s="404"/>
      <c r="AX26" s="404"/>
      <c r="AY26" s="404"/>
      <c r="AZ26" s="404"/>
      <c r="BA26" s="404"/>
      <c r="BB26" s="404"/>
      <c r="BC26" s="404"/>
      <c r="BD26" s="404"/>
      <c r="BE26" s="404"/>
      <c r="BF26" s="385"/>
      <c r="BG26" s="361" t="s">
        <v>67</v>
      </c>
      <c r="BH26" s="362"/>
      <c r="BI26" s="362"/>
      <c r="BJ26" s="362"/>
      <c r="BK26" s="362"/>
      <c r="BL26" s="362"/>
      <c r="BM26" s="362"/>
      <c r="BN26" s="363"/>
      <c r="BO26" s="364" t="s">
        <v>67</v>
      </c>
      <c r="BP26" s="364"/>
      <c r="BQ26" s="364"/>
      <c r="BR26" s="364"/>
      <c r="BS26" s="378" t="s">
        <v>235</v>
      </c>
      <c r="BT26" s="362"/>
      <c r="BU26" s="362"/>
      <c r="BV26" s="362"/>
      <c r="BW26" s="362"/>
      <c r="BX26" s="362"/>
      <c r="BY26" s="362"/>
      <c r="BZ26" s="362"/>
      <c r="CA26" s="362"/>
      <c r="CB26" s="379"/>
      <c r="CD26" s="380" t="s">
        <v>236</v>
      </c>
      <c r="CE26" s="381"/>
      <c r="CF26" s="381"/>
      <c r="CG26" s="381"/>
      <c r="CH26" s="381"/>
      <c r="CI26" s="381"/>
      <c r="CJ26" s="381"/>
      <c r="CK26" s="381"/>
      <c r="CL26" s="381"/>
      <c r="CM26" s="381"/>
      <c r="CN26" s="381"/>
      <c r="CO26" s="381"/>
      <c r="CP26" s="381"/>
      <c r="CQ26" s="382"/>
      <c r="CR26" s="361">
        <v>2424187</v>
      </c>
      <c r="CS26" s="362"/>
      <c r="CT26" s="362"/>
      <c r="CU26" s="362"/>
      <c r="CV26" s="362"/>
      <c r="CW26" s="362"/>
      <c r="CX26" s="362"/>
      <c r="CY26" s="363"/>
      <c r="CZ26" s="371">
        <v>10</v>
      </c>
      <c r="DA26" s="401"/>
      <c r="DB26" s="401"/>
      <c r="DC26" s="402"/>
      <c r="DD26" s="378">
        <v>2279648</v>
      </c>
      <c r="DE26" s="362"/>
      <c r="DF26" s="362"/>
      <c r="DG26" s="362"/>
      <c r="DH26" s="362"/>
      <c r="DI26" s="362"/>
      <c r="DJ26" s="362"/>
      <c r="DK26" s="363"/>
      <c r="DL26" s="378" t="s">
        <v>67</v>
      </c>
      <c r="DM26" s="362"/>
      <c r="DN26" s="362"/>
      <c r="DO26" s="362"/>
      <c r="DP26" s="362"/>
      <c r="DQ26" s="362"/>
      <c r="DR26" s="362"/>
      <c r="DS26" s="362"/>
      <c r="DT26" s="362"/>
      <c r="DU26" s="362"/>
      <c r="DV26" s="363"/>
      <c r="DW26" s="371" t="s">
        <v>67</v>
      </c>
      <c r="DX26" s="401"/>
      <c r="DY26" s="401"/>
      <c r="DZ26" s="401"/>
      <c r="EA26" s="401"/>
      <c r="EB26" s="401"/>
      <c r="EC26" s="403"/>
    </row>
    <row r="27" spans="2:133" ht="11.25" customHeight="1" x14ac:dyDescent="0.15">
      <c r="B27" s="368" t="s">
        <v>237</v>
      </c>
      <c r="C27" s="369"/>
      <c r="D27" s="369"/>
      <c r="E27" s="369"/>
      <c r="F27" s="369"/>
      <c r="G27" s="369"/>
      <c r="H27" s="369"/>
      <c r="I27" s="369"/>
      <c r="J27" s="369"/>
      <c r="K27" s="369"/>
      <c r="L27" s="369"/>
      <c r="M27" s="369"/>
      <c r="N27" s="369"/>
      <c r="O27" s="369"/>
      <c r="P27" s="369"/>
      <c r="Q27" s="370"/>
      <c r="R27" s="361">
        <v>1552217</v>
      </c>
      <c r="S27" s="362"/>
      <c r="T27" s="362"/>
      <c r="U27" s="362"/>
      <c r="V27" s="362"/>
      <c r="W27" s="362"/>
      <c r="X27" s="362"/>
      <c r="Y27" s="363"/>
      <c r="Z27" s="364">
        <v>6</v>
      </c>
      <c r="AA27" s="364"/>
      <c r="AB27" s="364"/>
      <c r="AC27" s="364"/>
      <c r="AD27" s="365" t="s">
        <v>67</v>
      </c>
      <c r="AE27" s="365"/>
      <c r="AF27" s="365"/>
      <c r="AG27" s="365"/>
      <c r="AH27" s="365"/>
      <c r="AI27" s="365"/>
      <c r="AJ27" s="365"/>
      <c r="AK27" s="365"/>
      <c r="AL27" s="371" t="s">
        <v>67</v>
      </c>
      <c r="AM27" s="372"/>
      <c r="AN27" s="372"/>
      <c r="AO27" s="373"/>
      <c r="AP27" s="368" t="s">
        <v>238</v>
      </c>
      <c r="AQ27" s="369"/>
      <c r="AR27" s="369"/>
      <c r="AS27" s="369"/>
      <c r="AT27" s="369"/>
      <c r="AU27" s="369"/>
      <c r="AV27" s="369"/>
      <c r="AW27" s="369"/>
      <c r="AX27" s="369"/>
      <c r="AY27" s="369"/>
      <c r="AZ27" s="369"/>
      <c r="BA27" s="369"/>
      <c r="BB27" s="369"/>
      <c r="BC27" s="369"/>
      <c r="BD27" s="369"/>
      <c r="BE27" s="369"/>
      <c r="BF27" s="370"/>
      <c r="BG27" s="361">
        <v>3528360</v>
      </c>
      <c r="BH27" s="362"/>
      <c r="BI27" s="362"/>
      <c r="BJ27" s="362"/>
      <c r="BK27" s="362"/>
      <c r="BL27" s="362"/>
      <c r="BM27" s="362"/>
      <c r="BN27" s="363"/>
      <c r="BO27" s="364">
        <v>100</v>
      </c>
      <c r="BP27" s="364"/>
      <c r="BQ27" s="364"/>
      <c r="BR27" s="364"/>
      <c r="BS27" s="378">
        <v>25261</v>
      </c>
      <c r="BT27" s="362"/>
      <c r="BU27" s="362"/>
      <c r="BV27" s="362"/>
      <c r="BW27" s="362"/>
      <c r="BX27" s="362"/>
      <c r="BY27" s="362"/>
      <c r="BZ27" s="362"/>
      <c r="CA27" s="362"/>
      <c r="CB27" s="379"/>
      <c r="CD27" s="380" t="s">
        <v>239</v>
      </c>
      <c r="CE27" s="381"/>
      <c r="CF27" s="381"/>
      <c r="CG27" s="381"/>
      <c r="CH27" s="381"/>
      <c r="CI27" s="381"/>
      <c r="CJ27" s="381"/>
      <c r="CK27" s="381"/>
      <c r="CL27" s="381"/>
      <c r="CM27" s="381"/>
      <c r="CN27" s="381"/>
      <c r="CO27" s="381"/>
      <c r="CP27" s="381"/>
      <c r="CQ27" s="382"/>
      <c r="CR27" s="361">
        <v>2205720</v>
      </c>
      <c r="CS27" s="399"/>
      <c r="CT27" s="399"/>
      <c r="CU27" s="399"/>
      <c r="CV27" s="399"/>
      <c r="CW27" s="399"/>
      <c r="CX27" s="399"/>
      <c r="CY27" s="400"/>
      <c r="CZ27" s="371">
        <v>9.1</v>
      </c>
      <c r="DA27" s="401"/>
      <c r="DB27" s="401"/>
      <c r="DC27" s="402"/>
      <c r="DD27" s="378">
        <v>844463</v>
      </c>
      <c r="DE27" s="399"/>
      <c r="DF27" s="399"/>
      <c r="DG27" s="399"/>
      <c r="DH27" s="399"/>
      <c r="DI27" s="399"/>
      <c r="DJ27" s="399"/>
      <c r="DK27" s="400"/>
      <c r="DL27" s="378">
        <v>843744</v>
      </c>
      <c r="DM27" s="399"/>
      <c r="DN27" s="399"/>
      <c r="DO27" s="399"/>
      <c r="DP27" s="399"/>
      <c r="DQ27" s="399"/>
      <c r="DR27" s="399"/>
      <c r="DS27" s="399"/>
      <c r="DT27" s="399"/>
      <c r="DU27" s="399"/>
      <c r="DV27" s="400"/>
      <c r="DW27" s="371">
        <v>5.4</v>
      </c>
      <c r="DX27" s="401"/>
      <c r="DY27" s="401"/>
      <c r="DZ27" s="401"/>
      <c r="EA27" s="401"/>
      <c r="EB27" s="401"/>
      <c r="EC27" s="403"/>
    </row>
    <row r="28" spans="2:133" ht="11.25" customHeight="1" x14ac:dyDescent="0.15">
      <c r="B28" s="405" t="s">
        <v>240</v>
      </c>
      <c r="C28" s="406"/>
      <c r="D28" s="406"/>
      <c r="E28" s="406"/>
      <c r="F28" s="406"/>
      <c r="G28" s="406"/>
      <c r="H28" s="406"/>
      <c r="I28" s="406"/>
      <c r="J28" s="406"/>
      <c r="K28" s="406"/>
      <c r="L28" s="406"/>
      <c r="M28" s="406"/>
      <c r="N28" s="406"/>
      <c r="O28" s="406"/>
      <c r="P28" s="406"/>
      <c r="Q28" s="407"/>
      <c r="R28" s="361" t="s">
        <v>67</v>
      </c>
      <c r="S28" s="362"/>
      <c r="T28" s="362"/>
      <c r="U28" s="362"/>
      <c r="V28" s="362"/>
      <c r="W28" s="362"/>
      <c r="X28" s="362"/>
      <c r="Y28" s="363"/>
      <c r="Z28" s="364" t="s">
        <v>67</v>
      </c>
      <c r="AA28" s="364"/>
      <c r="AB28" s="364"/>
      <c r="AC28" s="364"/>
      <c r="AD28" s="365" t="s">
        <v>67</v>
      </c>
      <c r="AE28" s="365"/>
      <c r="AF28" s="365"/>
      <c r="AG28" s="365"/>
      <c r="AH28" s="365"/>
      <c r="AI28" s="365"/>
      <c r="AJ28" s="365"/>
      <c r="AK28" s="365"/>
      <c r="AL28" s="371" t="s">
        <v>67</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241</v>
      </c>
      <c r="CE28" s="381"/>
      <c r="CF28" s="381"/>
      <c r="CG28" s="381"/>
      <c r="CH28" s="381"/>
      <c r="CI28" s="381"/>
      <c r="CJ28" s="381"/>
      <c r="CK28" s="381"/>
      <c r="CL28" s="381"/>
      <c r="CM28" s="381"/>
      <c r="CN28" s="381"/>
      <c r="CO28" s="381"/>
      <c r="CP28" s="381"/>
      <c r="CQ28" s="382"/>
      <c r="CR28" s="361">
        <v>4130359</v>
      </c>
      <c r="CS28" s="362"/>
      <c r="CT28" s="362"/>
      <c r="CU28" s="362"/>
      <c r="CV28" s="362"/>
      <c r="CW28" s="362"/>
      <c r="CX28" s="362"/>
      <c r="CY28" s="363"/>
      <c r="CZ28" s="371">
        <v>17</v>
      </c>
      <c r="DA28" s="401"/>
      <c r="DB28" s="401"/>
      <c r="DC28" s="402"/>
      <c r="DD28" s="378">
        <v>4047940</v>
      </c>
      <c r="DE28" s="362"/>
      <c r="DF28" s="362"/>
      <c r="DG28" s="362"/>
      <c r="DH28" s="362"/>
      <c r="DI28" s="362"/>
      <c r="DJ28" s="362"/>
      <c r="DK28" s="363"/>
      <c r="DL28" s="378">
        <v>3574832</v>
      </c>
      <c r="DM28" s="362"/>
      <c r="DN28" s="362"/>
      <c r="DO28" s="362"/>
      <c r="DP28" s="362"/>
      <c r="DQ28" s="362"/>
      <c r="DR28" s="362"/>
      <c r="DS28" s="362"/>
      <c r="DT28" s="362"/>
      <c r="DU28" s="362"/>
      <c r="DV28" s="363"/>
      <c r="DW28" s="371">
        <v>22.9</v>
      </c>
      <c r="DX28" s="401"/>
      <c r="DY28" s="401"/>
      <c r="DZ28" s="401"/>
      <c r="EA28" s="401"/>
      <c r="EB28" s="401"/>
      <c r="EC28" s="403"/>
    </row>
    <row r="29" spans="2:133" ht="11.25" customHeight="1" x14ac:dyDescent="0.15">
      <c r="B29" s="368" t="s">
        <v>242</v>
      </c>
      <c r="C29" s="369"/>
      <c r="D29" s="369"/>
      <c r="E29" s="369"/>
      <c r="F29" s="369"/>
      <c r="G29" s="369"/>
      <c r="H29" s="369"/>
      <c r="I29" s="369"/>
      <c r="J29" s="369"/>
      <c r="K29" s="369"/>
      <c r="L29" s="369"/>
      <c r="M29" s="369"/>
      <c r="N29" s="369"/>
      <c r="O29" s="369"/>
      <c r="P29" s="369"/>
      <c r="Q29" s="370"/>
      <c r="R29" s="361">
        <v>966106</v>
      </c>
      <c r="S29" s="362"/>
      <c r="T29" s="362"/>
      <c r="U29" s="362"/>
      <c r="V29" s="362"/>
      <c r="W29" s="362"/>
      <c r="X29" s="362"/>
      <c r="Y29" s="363"/>
      <c r="Z29" s="364">
        <v>3.7</v>
      </c>
      <c r="AA29" s="364"/>
      <c r="AB29" s="364"/>
      <c r="AC29" s="364"/>
      <c r="AD29" s="365" t="s">
        <v>67</v>
      </c>
      <c r="AE29" s="365"/>
      <c r="AF29" s="365"/>
      <c r="AG29" s="365"/>
      <c r="AH29" s="365"/>
      <c r="AI29" s="365"/>
      <c r="AJ29" s="365"/>
      <c r="AK29" s="365"/>
      <c r="AL29" s="371" t="s">
        <v>67</v>
      </c>
      <c r="AM29" s="372"/>
      <c r="AN29" s="372"/>
      <c r="AO29" s="373"/>
      <c r="AP29" s="343" t="s">
        <v>161</v>
      </c>
      <c r="AQ29" s="344"/>
      <c r="AR29" s="344"/>
      <c r="AS29" s="344"/>
      <c r="AT29" s="344"/>
      <c r="AU29" s="344"/>
      <c r="AV29" s="344"/>
      <c r="AW29" s="344"/>
      <c r="AX29" s="344"/>
      <c r="AY29" s="344"/>
      <c r="AZ29" s="344"/>
      <c r="BA29" s="344"/>
      <c r="BB29" s="344"/>
      <c r="BC29" s="344"/>
      <c r="BD29" s="344"/>
      <c r="BE29" s="344"/>
      <c r="BF29" s="345"/>
      <c r="BG29" s="343" t="s">
        <v>243</v>
      </c>
      <c r="BH29" s="411"/>
      <c r="BI29" s="411"/>
      <c r="BJ29" s="411"/>
      <c r="BK29" s="411"/>
      <c r="BL29" s="411"/>
      <c r="BM29" s="411"/>
      <c r="BN29" s="411"/>
      <c r="BO29" s="411"/>
      <c r="BP29" s="411"/>
      <c r="BQ29" s="412"/>
      <c r="BR29" s="343" t="s">
        <v>244</v>
      </c>
      <c r="BS29" s="411"/>
      <c r="BT29" s="411"/>
      <c r="BU29" s="411"/>
      <c r="BV29" s="411"/>
      <c r="BW29" s="411"/>
      <c r="BX29" s="411"/>
      <c r="BY29" s="411"/>
      <c r="BZ29" s="411"/>
      <c r="CA29" s="411"/>
      <c r="CB29" s="412"/>
      <c r="CD29" s="413" t="s">
        <v>245</v>
      </c>
      <c r="CE29" s="414"/>
      <c r="CF29" s="380" t="s">
        <v>246</v>
      </c>
      <c r="CG29" s="381"/>
      <c r="CH29" s="381"/>
      <c r="CI29" s="381"/>
      <c r="CJ29" s="381"/>
      <c r="CK29" s="381"/>
      <c r="CL29" s="381"/>
      <c r="CM29" s="381"/>
      <c r="CN29" s="381"/>
      <c r="CO29" s="381"/>
      <c r="CP29" s="381"/>
      <c r="CQ29" s="382"/>
      <c r="CR29" s="361">
        <v>4129003</v>
      </c>
      <c r="CS29" s="399"/>
      <c r="CT29" s="399"/>
      <c r="CU29" s="399"/>
      <c r="CV29" s="399"/>
      <c r="CW29" s="399"/>
      <c r="CX29" s="399"/>
      <c r="CY29" s="400"/>
      <c r="CZ29" s="371">
        <v>17</v>
      </c>
      <c r="DA29" s="401"/>
      <c r="DB29" s="401"/>
      <c r="DC29" s="402"/>
      <c r="DD29" s="378">
        <v>4046584</v>
      </c>
      <c r="DE29" s="399"/>
      <c r="DF29" s="399"/>
      <c r="DG29" s="399"/>
      <c r="DH29" s="399"/>
      <c r="DI29" s="399"/>
      <c r="DJ29" s="399"/>
      <c r="DK29" s="400"/>
      <c r="DL29" s="378">
        <v>3573476</v>
      </c>
      <c r="DM29" s="399"/>
      <c r="DN29" s="399"/>
      <c r="DO29" s="399"/>
      <c r="DP29" s="399"/>
      <c r="DQ29" s="399"/>
      <c r="DR29" s="399"/>
      <c r="DS29" s="399"/>
      <c r="DT29" s="399"/>
      <c r="DU29" s="399"/>
      <c r="DV29" s="400"/>
      <c r="DW29" s="371">
        <v>22.9</v>
      </c>
      <c r="DX29" s="401"/>
      <c r="DY29" s="401"/>
      <c r="DZ29" s="401"/>
      <c r="EA29" s="401"/>
      <c r="EB29" s="401"/>
      <c r="EC29" s="403"/>
    </row>
    <row r="30" spans="2:133" ht="11.25" customHeight="1" x14ac:dyDescent="0.15">
      <c r="B30" s="368" t="s">
        <v>247</v>
      </c>
      <c r="C30" s="369"/>
      <c r="D30" s="369"/>
      <c r="E30" s="369"/>
      <c r="F30" s="369"/>
      <c r="G30" s="369"/>
      <c r="H30" s="369"/>
      <c r="I30" s="369"/>
      <c r="J30" s="369"/>
      <c r="K30" s="369"/>
      <c r="L30" s="369"/>
      <c r="M30" s="369"/>
      <c r="N30" s="369"/>
      <c r="O30" s="369"/>
      <c r="P30" s="369"/>
      <c r="Q30" s="370"/>
      <c r="R30" s="361">
        <v>226723</v>
      </c>
      <c r="S30" s="362"/>
      <c r="T30" s="362"/>
      <c r="U30" s="362"/>
      <c r="V30" s="362"/>
      <c r="W30" s="362"/>
      <c r="X30" s="362"/>
      <c r="Y30" s="363"/>
      <c r="Z30" s="364">
        <v>0.9</v>
      </c>
      <c r="AA30" s="364"/>
      <c r="AB30" s="364"/>
      <c r="AC30" s="364"/>
      <c r="AD30" s="365">
        <v>25807</v>
      </c>
      <c r="AE30" s="365"/>
      <c r="AF30" s="365"/>
      <c r="AG30" s="365"/>
      <c r="AH30" s="365"/>
      <c r="AI30" s="365"/>
      <c r="AJ30" s="365"/>
      <c r="AK30" s="365"/>
      <c r="AL30" s="371">
        <v>0.2</v>
      </c>
      <c r="AM30" s="372"/>
      <c r="AN30" s="372"/>
      <c r="AO30" s="373"/>
      <c r="AP30" s="415" t="s">
        <v>248</v>
      </c>
      <c r="AQ30" s="416"/>
      <c r="AR30" s="416"/>
      <c r="AS30" s="416"/>
      <c r="AT30" s="417" t="s">
        <v>249</v>
      </c>
      <c r="AU30" s="418"/>
      <c r="AV30" s="418"/>
      <c r="AW30" s="418"/>
      <c r="AX30" s="350" t="s">
        <v>123</v>
      </c>
      <c r="AY30" s="351"/>
      <c r="AZ30" s="351"/>
      <c r="BA30" s="351"/>
      <c r="BB30" s="351"/>
      <c r="BC30" s="351"/>
      <c r="BD30" s="351"/>
      <c r="BE30" s="351"/>
      <c r="BF30" s="352"/>
      <c r="BG30" s="419">
        <v>99</v>
      </c>
      <c r="BH30" s="420"/>
      <c r="BI30" s="420"/>
      <c r="BJ30" s="420"/>
      <c r="BK30" s="420"/>
      <c r="BL30" s="420"/>
      <c r="BM30" s="359">
        <v>94.8</v>
      </c>
      <c r="BN30" s="420"/>
      <c r="BO30" s="420"/>
      <c r="BP30" s="420"/>
      <c r="BQ30" s="421"/>
      <c r="BR30" s="419">
        <v>98.9</v>
      </c>
      <c r="BS30" s="420"/>
      <c r="BT30" s="420"/>
      <c r="BU30" s="420"/>
      <c r="BV30" s="420"/>
      <c r="BW30" s="420"/>
      <c r="BX30" s="359">
        <v>94.6</v>
      </c>
      <c r="BY30" s="420"/>
      <c r="BZ30" s="420"/>
      <c r="CA30" s="420"/>
      <c r="CB30" s="421"/>
      <c r="CD30" s="422"/>
      <c r="CE30" s="423"/>
      <c r="CF30" s="380" t="s">
        <v>250</v>
      </c>
      <c r="CG30" s="381"/>
      <c r="CH30" s="381"/>
      <c r="CI30" s="381"/>
      <c r="CJ30" s="381"/>
      <c r="CK30" s="381"/>
      <c r="CL30" s="381"/>
      <c r="CM30" s="381"/>
      <c r="CN30" s="381"/>
      <c r="CO30" s="381"/>
      <c r="CP30" s="381"/>
      <c r="CQ30" s="382"/>
      <c r="CR30" s="361">
        <v>3910278</v>
      </c>
      <c r="CS30" s="362"/>
      <c r="CT30" s="362"/>
      <c r="CU30" s="362"/>
      <c r="CV30" s="362"/>
      <c r="CW30" s="362"/>
      <c r="CX30" s="362"/>
      <c r="CY30" s="363"/>
      <c r="CZ30" s="371">
        <v>16.100000000000001</v>
      </c>
      <c r="DA30" s="401"/>
      <c r="DB30" s="401"/>
      <c r="DC30" s="402"/>
      <c r="DD30" s="378">
        <v>3827971</v>
      </c>
      <c r="DE30" s="362"/>
      <c r="DF30" s="362"/>
      <c r="DG30" s="362"/>
      <c r="DH30" s="362"/>
      <c r="DI30" s="362"/>
      <c r="DJ30" s="362"/>
      <c r="DK30" s="363"/>
      <c r="DL30" s="378">
        <v>3354863</v>
      </c>
      <c r="DM30" s="362"/>
      <c r="DN30" s="362"/>
      <c r="DO30" s="362"/>
      <c r="DP30" s="362"/>
      <c r="DQ30" s="362"/>
      <c r="DR30" s="362"/>
      <c r="DS30" s="362"/>
      <c r="DT30" s="362"/>
      <c r="DU30" s="362"/>
      <c r="DV30" s="363"/>
      <c r="DW30" s="371">
        <v>21.5</v>
      </c>
      <c r="DX30" s="401"/>
      <c r="DY30" s="401"/>
      <c r="DZ30" s="401"/>
      <c r="EA30" s="401"/>
      <c r="EB30" s="401"/>
      <c r="EC30" s="403"/>
    </row>
    <row r="31" spans="2:133" ht="11.25" customHeight="1" x14ac:dyDescent="0.15">
      <c r="B31" s="368" t="s">
        <v>251</v>
      </c>
      <c r="C31" s="369"/>
      <c r="D31" s="369"/>
      <c r="E31" s="369"/>
      <c r="F31" s="369"/>
      <c r="G31" s="369"/>
      <c r="H31" s="369"/>
      <c r="I31" s="369"/>
      <c r="J31" s="369"/>
      <c r="K31" s="369"/>
      <c r="L31" s="369"/>
      <c r="M31" s="369"/>
      <c r="N31" s="369"/>
      <c r="O31" s="369"/>
      <c r="P31" s="369"/>
      <c r="Q31" s="370"/>
      <c r="R31" s="361">
        <v>132735</v>
      </c>
      <c r="S31" s="362"/>
      <c r="T31" s="362"/>
      <c r="U31" s="362"/>
      <c r="V31" s="362"/>
      <c r="W31" s="362"/>
      <c r="X31" s="362"/>
      <c r="Y31" s="363"/>
      <c r="Z31" s="364">
        <v>0.5</v>
      </c>
      <c r="AA31" s="364"/>
      <c r="AB31" s="364"/>
      <c r="AC31" s="364"/>
      <c r="AD31" s="365" t="s">
        <v>67</v>
      </c>
      <c r="AE31" s="365"/>
      <c r="AF31" s="365"/>
      <c r="AG31" s="365"/>
      <c r="AH31" s="365"/>
      <c r="AI31" s="365"/>
      <c r="AJ31" s="365"/>
      <c r="AK31" s="365"/>
      <c r="AL31" s="371" t="s">
        <v>67</v>
      </c>
      <c r="AM31" s="372"/>
      <c r="AN31" s="372"/>
      <c r="AO31" s="373"/>
      <c r="AP31" s="424"/>
      <c r="AQ31" s="425"/>
      <c r="AR31" s="425"/>
      <c r="AS31" s="425"/>
      <c r="AT31" s="426"/>
      <c r="AU31" s="367" t="s">
        <v>252</v>
      </c>
      <c r="AV31" s="367"/>
      <c r="AW31" s="367"/>
      <c r="AX31" s="368" t="s">
        <v>253</v>
      </c>
      <c r="AY31" s="369"/>
      <c r="AZ31" s="369"/>
      <c r="BA31" s="369"/>
      <c r="BB31" s="369"/>
      <c r="BC31" s="369"/>
      <c r="BD31" s="369"/>
      <c r="BE31" s="369"/>
      <c r="BF31" s="370"/>
      <c r="BG31" s="427">
        <v>99.2</v>
      </c>
      <c r="BH31" s="399"/>
      <c r="BI31" s="399"/>
      <c r="BJ31" s="399"/>
      <c r="BK31" s="399"/>
      <c r="BL31" s="399"/>
      <c r="BM31" s="372">
        <v>95.3</v>
      </c>
      <c r="BN31" s="428"/>
      <c r="BO31" s="428"/>
      <c r="BP31" s="428"/>
      <c r="BQ31" s="429"/>
      <c r="BR31" s="427">
        <v>99.2</v>
      </c>
      <c r="BS31" s="399"/>
      <c r="BT31" s="399"/>
      <c r="BU31" s="399"/>
      <c r="BV31" s="399"/>
      <c r="BW31" s="399"/>
      <c r="BX31" s="372">
        <v>95.1</v>
      </c>
      <c r="BY31" s="428"/>
      <c r="BZ31" s="428"/>
      <c r="CA31" s="428"/>
      <c r="CB31" s="429"/>
      <c r="CD31" s="422"/>
      <c r="CE31" s="423"/>
      <c r="CF31" s="380" t="s">
        <v>254</v>
      </c>
      <c r="CG31" s="381"/>
      <c r="CH31" s="381"/>
      <c r="CI31" s="381"/>
      <c r="CJ31" s="381"/>
      <c r="CK31" s="381"/>
      <c r="CL31" s="381"/>
      <c r="CM31" s="381"/>
      <c r="CN31" s="381"/>
      <c r="CO31" s="381"/>
      <c r="CP31" s="381"/>
      <c r="CQ31" s="382"/>
      <c r="CR31" s="361">
        <v>218725</v>
      </c>
      <c r="CS31" s="399"/>
      <c r="CT31" s="399"/>
      <c r="CU31" s="399"/>
      <c r="CV31" s="399"/>
      <c r="CW31" s="399"/>
      <c r="CX31" s="399"/>
      <c r="CY31" s="400"/>
      <c r="CZ31" s="371">
        <v>0.9</v>
      </c>
      <c r="DA31" s="401"/>
      <c r="DB31" s="401"/>
      <c r="DC31" s="402"/>
      <c r="DD31" s="378">
        <v>218613</v>
      </c>
      <c r="DE31" s="399"/>
      <c r="DF31" s="399"/>
      <c r="DG31" s="399"/>
      <c r="DH31" s="399"/>
      <c r="DI31" s="399"/>
      <c r="DJ31" s="399"/>
      <c r="DK31" s="400"/>
      <c r="DL31" s="378">
        <v>218613</v>
      </c>
      <c r="DM31" s="399"/>
      <c r="DN31" s="399"/>
      <c r="DO31" s="399"/>
      <c r="DP31" s="399"/>
      <c r="DQ31" s="399"/>
      <c r="DR31" s="399"/>
      <c r="DS31" s="399"/>
      <c r="DT31" s="399"/>
      <c r="DU31" s="399"/>
      <c r="DV31" s="400"/>
      <c r="DW31" s="371">
        <v>1.4</v>
      </c>
      <c r="DX31" s="401"/>
      <c r="DY31" s="401"/>
      <c r="DZ31" s="401"/>
      <c r="EA31" s="401"/>
      <c r="EB31" s="401"/>
      <c r="EC31" s="403"/>
    </row>
    <row r="32" spans="2:133" ht="11.25" customHeight="1" x14ac:dyDescent="0.15">
      <c r="B32" s="368" t="s">
        <v>255</v>
      </c>
      <c r="C32" s="369"/>
      <c r="D32" s="369"/>
      <c r="E32" s="369"/>
      <c r="F32" s="369"/>
      <c r="G32" s="369"/>
      <c r="H32" s="369"/>
      <c r="I32" s="369"/>
      <c r="J32" s="369"/>
      <c r="K32" s="369"/>
      <c r="L32" s="369"/>
      <c r="M32" s="369"/>
      <c r="N32" s="369"/>
      <c r="O32" s="369"/>
      <c r="P32" s="369"/>
      <c r="Q32" s="370"/>
      <c r="R32" s="361">
        <v>1450854</v>
      </c>
      <c r="S32" s="362"/>
      <c r="T32" s="362"/>
      <c r="U32" s="362"/>
      <c r="V32" s="362"/>
      <c r="W32" s="362"/>
      <c r="X32" s="362"/>
      <c r="Y32" s="363"/>
      <c r="Z32" s="364">
        <v>5.6</v>
      </c>
      <c r="AA32" s="364"/>
      <c r="AB32" s="364"/>
      <c r="AC32" s="364"/>
      <c r="AD32" s="365" t="s">
        <v>67</v>
      </c>
      <c r="AE32" s="365"/>
      <c r="AF32" s="365"/>
      <c r="AG32" s="365"/>
      <c r="AH32" s="365"/>
      <c r="AI32" s="365"/>
      <c r="AJ32" s="365"/>
      <c r="AK32" s="365"/>
      <c r="AL32" s="371" t="s">
        <v>67</v>
      </c>
      <c r="AM32" s="372"/>
      <c r="AN32" s="372"/>
      <c r="AO32" s="373"/>
      <c r="AP32" s="430"/>
      <c r="AQ32" s="431"/>
      <c r="AR32" s="431"/>
      <c r="AS32" s="431"/>
      <c r="AT32" s="432"/>
      <c r="AU32" s="433"/>
      <c r="AV32" s="433"/>
      <c r="AW32" s="433"/>
      <c r="AX32" s="408" t="s">
        <v>256</v>
      </c>
      <c r="AY32" s="409"/>
      <c r="AZ32" s="409"/>
      <c r="BA32" s="409"/>
      <c r="BB32" s="409"/>
      <c r="BC32" s="409"/>
      <c r="BD32" s="409"/>
      <c r="BE32" s="409"/>
      <c r="BF32" s="410"/>
      <c r="BG32" s="434">
        <v>98.6</v>
      </c>
      <c r="BH32" s="435"/>
      <c r="BI32" s="435"/>
      <c r="BJ32" s="435"/>
      <c r="BK32" s="435"/>
      <c r="BL32" s="435"/>
      <c r="BM32" s="436">
        <v>93.3</v>
      </c>
      <c r="BN32" s="435"/>
      <c r="BO32" s="435"/>
      <c r="BP32" s="435"/>
      <c r="BQ32" s="437"/>
      <c r="BR32" s="434">
        <v>98.5</v>
      </c>
      <c r="BS32" s="435"/>
      <c r="BT32" s="435"/>
      <c r="BU32" s="435"/>
      <c r="BV32" s="435"/>
      <c r="BW32" s="435"/>
      <c r="BX32" s="436">
        <v>93.1</v>
      </c>
      <c r="BY32" s="435"/>
      <c r="BZ32" s="435"/>
      <c r="CA32" s="435"/>
      <c r="CB32" s="437"/>
      <c r="CD32" s="438"/>
      <c r="CE32" s="439"/>
      <c r="CF32" s="380" t="s">
        <v>257</v>
      </c>
      <c r="CG32" s="381"/>
      <c r="CH32" s="381"/>
      <c r="CI32" s="381"/>
      <c r="CJ32" s="381"/>
      <c r="CK32" s="381"/>
      <c r="CL32" s="381"/>
      <c r="CM32" s="381"/>
      <c r="CN32" s="381"/>
      <c r="CO32" s="381"/>
      <c r="CP32" s="381"/>
      <c r="CQ32" s="382"/>
      <c r="CR32" s="361">
        <v>1356</v>
      </c>
      <c r="CS32" s="362"/>
      <c r="CT32" s="362"/>
      <c r="CU32" s="362"/>
      <c r="CV32" s="362"/>
      <c r="CW32" s="362"/>
      <c r="CX32" s="362"/>
      <c r="CY32" s="363"/>
      <c r="CZ32" s="371">
        <v>0</v>
      </c>
      <c r="DA32" s="401"/>
      <c r="DB32" s="401"/>
      <c r="DC32" s="402"/>
      <c r="DD32" s="378">
        <v>1356</v>
      </c>
      <c r="DE32" s="362"/>
      <c r="DF32" s="362"/>
      <c r="DG32" s="362"/>
      <c r="DH32" s="362"/>
      <c r="DI32" s="362"/>
      <c r="DJ32" s="362"/>
      <c r="DK32" s="363"/>
      <c r="DL32" s="378">
        <v>1356</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258</v>
      </c>
      <c r="C33" s="369"/>
      <c r="D33" s="369"/>
      <c r="E33" s="369"/>
      <c r="F33" s="369"/>
      <c r="G33" s="369"/>
      <c r="H33" s="369"/>
      <c r="I33" s="369"/>
      <c r="J33" s="369"/>
      <c r="K33" s="369"/>
      <c r="L33" s="369"/>
      <c r="M33" s="369"/>
      <c r="N33" s="369"/>
      <c r="O33" s="369"/>
      <c r="P33" s="369"/>
      <c r="Q33" s="370"/>
      <c r="R33" s="361">
        <v>1202942</v>
      </c>
      <c r="S33" s="362"/>
      <c r="T33" s="362"/>
      <c r="U33" s="362"/>
      <c r="V33" s="362"/>
      <c r="W33" s="362"/>
      <c r="X33" s="362"/>
      <c r="Y33" s="363"/>
      <c r="Z33" s="364">
        <v>4.5999999999999996</v>
      </c>
      <c r="AA33" s="364"/>
      <c r="AB33" s="364"/>
      <c r="AC33" s="364"/>
      <c r="AD33" s="365" t="s">
        <v>67</v>
      </c>
      <c r="AE33" s="365"/>
      <c r="AF33" s="365"/>
      <c r="AG33" s="365"/>
      <c r="AH33" s="365"/>
      <c r="AI33" s="365"/>
      <c r="AJ33" s="365"/>
      <c r="AK33" s="365"/>
      <c r="AL33" s="371" t="s">
        <v>67</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259</v>
      </c>
      <c r="CE33" s="381"/>
      <c r="CF33" s="381"/>
      <c r="CG33" s="381"/>
      <c r="CH33" s="381"/>
      <c r="CI33" s="381"/>
      <c r="CJ33" s="381"/>
      <c r="CK33" s="381"/>
      <c r="CL33" s="381"/>
      <c r="CM33" s="381"/>
      <c r="CN33" s="381"/>
      <c r="CO33" s="381"/>
      <c r="CP33" s="381"/>
      <c r="CQ33" s="382"/>
      <c r="CR33" s="361">
        <v>10602861</v>
      </c>
      <c r="CS33" s="399"/>
      <c r="CT33" s="399"/>
      <c r="CU33" s="399"/>
      <c r="CV33" s="399"/>
      <c r="CW33" s="399"/>
      <c r="CX33" s="399"/>
      <c r="CY33" s="400"/>
      <c r="CZ33" s="371">
        <v>43.5</v>
      </c>
      <c r="DA33" s="401"/>
      <c r="DB33" s="401"/>
      <c r="DC33" s="402"/>
      <c r="DD33" s="378">
        <v>8866354</v>
      </c>
      <c r="DE33" s="399"/>
      <c r="DF33" s="399"/>
      <c r="DG33" s="399"/>
      <c r="DH33" s="399"/>
      <c r="DI33" s="399"/>
      <c r="DJ33" s="399"/>
      <c r="DK33" s="400"/>
      <c r="DL33" s="378">
        <v>5761988</v>
      </c>
      <c r="DM33" s="399"/>
      <c r="DN33" s="399"/>
      <c r="DO33" s="399"/>
      <c r="DP33" s="399"/>
      <c r="DQ33" s="399"/>
      <c r="DR33" s="399"/>
      <c r="DS33" s="399"/>
      <c r="DT33" s="399"/>
      <c r="DU33" s="399"/>
      <c r="DV33" s="400"/>
      <c r="DW33" s="371">
        <v>36.9</v>
      </c>
      <c r="DX33" s="401"/>
      <c r="DY33" s="401"/>
      <c r="DZ33" s="401"/>
      <c r="EA33" s="401"/>
      <c r="EB33" s="401"/>
      <c r="EC33" s="403"/>
    </row>
    <row r="34" spans="2:133" ht="11.25" customHeight="1" x14ac:dyDescent="0.15">
      <c r="B34" s="368" t="s">
        <v>260</v>
      </c>
      <c r="C34" s="369"/>
      <c r="D34" s="369"/>
      <c r="E34" s="369"/>
      <c r="F34" s="369"/>
      <c r="G34" s="369"/>
      <c r="H34" s="369"/>
      <c r="I34" s="369"/>
      <c r="J34" s="369"/>
      <c r="K34" s="369"/>
      <c r="L34" s="369"/>
      <c r="M34" s="369"/>
      <c r="N34" s="369"/>
      <c r="O34" s="369"/>
      <c r="P34" s="369"/>
      <c r="Q34" s="370"/>
      <c r="R34" s="361">
        <v>298628</v>
      </c>
      <c r="S34" s="362"/>
      <c r="T34" s="362"/>
      <c r="U34" s="362"/>
      <c r="V34" s="362"/>
      <c r="W34" s="362"/>
      <c r="X34" s="362"/>
      <c r="Y34" s="363"/>
      <c r="Z34" s="364">
        <v>1.2</v>
      </c>
      <c r="AA34" s="364"/>
      <c r="AB34" s="364"/>
      <c r="AC34" s="364"/>
      <c r="AD34" s="365">
        <v>1358</v>
      </c>
      <c r="AE34" s="365"/>
      <c r="AF34" s="365"/>
      <c r="AG34" s="365"/>
      <c r="AH34" s="365"/>
      <c r="AI34" s="365"/>
      <c r="AJ34" s="365"/>
      <c r="AK34" s="365"/>
      <c r="AL34" s="371">
        <v>0</v>
      </c>
      <c r="AM34" s="372"/>
      <c r="AN34" s="372"/>
      <c r="AO34" s="373"/>
      <c r="AP34" s="442"/>
      <c r="AQ34" s="343" t="s">
        <v>261</v>
      </c>
      <c r="AR34" s="344"/>
      <c r="AS34" s="344"/>
      <c r="AT34" s="344"/>
      <c r="AU34" s="344"/>
      <c r="AV34" s="344"/>
      <c r="AW34" s="344"/>
      <c r="AX34" s="344"/>
      <c r="AY34" s="344"/>
      <c r="AZ34" s="344"/>
      <c r="BA34" s="344"/>
      <c r="BB34" s="344"/>
      <c r="BC34" s="344"/>
      <c r="BD34" s="344"/>
      <c r="BE34" s="344"/>
      <c r="BF34" s="345"/>
      <c r="BG34" s="343" t="s">
        <v>262</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263</v>
      </c>
      <c r="CE34" s="381"/>
      <c r="CF34" s="381"/>
      <c r="CG34" s="381"/>
      <c r="CH34" s="381"/>
      <c r="CI34" s="381"/>
      <c r="CJ34" s="381"/>
      <c r="CK34" s="381"/>
      <c r="CL34" s="381"/>
      <c r="CM34" s="381"/>
      <c r="CN34" s="381"/>
      <c r="CO34" s="381"/>
      <c r="CP34" s="381"/>
      <c r="CQ34" s="382"/>
      <c r="CR34" s="361">
        <v>3412325</v>
      </c>
      <c r="CS34" s="362"/>
      <c r="CT34" s="362"/>
      <c r="CU34" s="362"/>
      <c r="CV34" s="362"/>
      <c r="CW34" s="362"/>
      <c r="CX34" s="362"/>
      <c r="CY34" s="363"/>
      <c r="CZ34" s="371">
        <v>14</v>
      </c>
      <c r="DA34" s="401"/>
      <c r="DB34" s="401"/>
      <c r="DC34" s="402"/>
      <c r="DD34" s="378">
        <v>2430047</v>
      </c>
      <c r="DE34" s="362"/>
      <c r="DF34" s="362"/>
      <c r="DG34" s="362"/>
      <c r="DH34" s="362"/>
      <c r="DI34" s="362"/>
      <c r="DJ34" s="362"/>
      <c r="DK34" s="363"/>
      <c r="DL34" s="378">
        <v>2164745</v>
      </c>
      <c r="DM34" s="362"/>
      <c r="DN34" s="362"/>
      <c r="DO34" s="362"/>
      <c r="DP34" s="362"/>
      <c r="DQ34" s="362"/>
      <c r="DR34" s="362"/>
      <c r="DS34" s="362"/>
      <c r="DT34" s="362"/>
      <c r="DU34" s="362"/>
      <c r="DV34" s="363"/>
      <c r="DW34" s="371">
        <v>13.9</v>
      </c>
      <c r="DX34" s="401"/>
      <c r="DY34" s="401"/>
      <c r="DZ34" s="401"/>
      <c r="EA34" s="401"/>
      <c r="EB34" s="401"/>
      <c r="EC34" s="403"/>
    </row>
    <row r="35" spans="2:133" ht="11.25" customHeight="1" x14ac:dyDescent="0.15">
      <c r="B35" s="368" t="s">
        <v>264</v>
      </c>
      <c r="C35" s="369"/>
      <c r="D35" s="369"/>
      <c r="E35" s="369"/>
      <c r="F35" s="369"/>
      <c r="G35" s="369"/>
      <c r="H35" s="369"/>
      <c r="I35" s="369"/>
      <c r="J35" s="369"/>
      <c r="K35" s="369"/>
      <c r="L35" s="369"/>
      <c r="M35" s="369"/>
      <c r="N35" s="369"/>
      <c r="O35" s="369"/>
      <c r="P35" s="369"/>
      <c r="Q35" s="370"/>
      <c r="R35" s="361">
        <v>3553126</v>
      </c>
      <c r="S35" s="362"/>
      <c r="T35" s="362"/>
      <c r="U35" s="362"/>
      <c r="V35" s="362"/>
      <c r="W35" s="362"/>
      <c r="X35" s="362"/>
      <c r="Y35" s="363"/>
      <c r="Z35" s="364">
        <v>13.7</v>
      </c>
      <c r="AA35" s="364"/>
      <c r="AB35" s="364"/>
      <c r="AC35" s="364"/>
      <c r="AD35" s="365" t="s">
        <v>235</v>
      </c>
      <c r="AE35" s="365"/>
      <c r="AF35" s="365"/>
      <c r="AG35" s="365"/>
      <c r="AH35" s="365"/>
      <c r="AI35" s="365"/>
      <c r="AJ35" s="365"/>
      <c r="AK35" s="365"/>
      <c r="AL35" s="371" t="s">
        <v>67</v>
      </c>
      <c r="AM35" s="372"/>
      <c r="AN35" s="372"/>
      <c r="AO35" s="373"/>
      <c r="AP35" s="442"/>
      <c r="AQ35" s="443" t="s">
        <v>265</v>
      </c>
      <c r="AR35" s="444"/>
      <c r="AS35" s="444"/>
      <c r="AT35" s="444"/>
      <c r="AU35" s="444"/>
      <c r="AV35" s="444"/>
      <c r="AW35" s="444"/>
      <c r="AX35" s="444"/>
      <c r="AY35" s="445"/>
      <c r="AZ35" s="353">
        <v>3611713</v>
      </c>
      <c r="BA35" s="354"/>
      <c r="BB35" s="354"/>
      <c r="BC35" s="354"/>
      <c r="BD35" s="354"/>
      <c r="BE35" s="354"/>
      <c r="BF35" s="446"/>
      <c r="BG35" s="374" t="s">
        <v>266</v>
      </c>
      <c r="BH35" s="375"/>
      <c r="BI35" s="375"/>
      <c r="BJ35" s="375"/>
      <c r="BK35" s="375"/>
      <c r="BL35" s="375"/>
      <c r="BM35" s="375"/>
      <c r="BN35" s="375"/>
      <c r="BO35" s="375"/>
      <c r="BP35" s="375"/>
      <c r="BQ35" s="375"/>
      <c r="BR35" s="375"/>
      <c r="BS35" s="375"/>
      <c r="BT35" s="375"/>
      <c r="BU35" s="376"/>
      <c r="BV35" s="353">
        <v>216694</v>
      </c>
      <c r="BW35" s="354"/>
      <c r="BX35" s="354"/>
      <c r="BY35" s="354"/>
      <c r="BZ35" s="354"/>
      <c r="CA35" s="354"/>
      <c r="CB35" s="446"/>
      <c r="CD35" s="380" t="s">
        <v>267</v>
      </c>
      <c r="CE35" s="381"/>
      <c r="CF35" s="381"/>
      <c r="CG35" s="381"/>
      <c r="CH35" s="381"/>
      <c r="CI35" s="381"/>
      <c r="CJ35" s="381"/>
      <c r="CK35" s="381"/>
      <c r="CL35" s="381"/>
      <c r="CM35" s="381"/>
      <c r="CN35" s="381"/>
      <c r="CO35" s="381"/>
      <c r="CP35" s="381"/>
      <c r="CQ35" s="382"/>
      <c r="CR35" s="361">
        <v>372236</v>
      </c>
      <c r="CS35" s="399"/>
      <c r="CT35" s="399"/>
      <c r="CU35" s="399"/>
      <c r="CV35" s="399"/>
      <c r="CW35" s="399"/>
      <c r="CX35" s="399"/>
      <c r="CY35" s="400"/>
      <c r="CZ35" s="371">
        <v>1.5</v>
      </c>
      <c r="DA35" s="401"/>
      <c r="DB35" s="401"/>
      <c r="DC35" s="402"/>
      <c r="DD35" s="378">
        <v>327319</v>
      </c>
      <c r="DE35" s="399"/>
      <c r="DF35" s="399"/>
      <c r="DG35" s="399"/>
      <c r="DH35" s="399"/>
      <c r="DI35" s="399"/>
      <c r="DJ35" s="399"/>
      <c r="DK35" s="400"/>
      <c r="DL35" s="378">
        <v>322319</v>
      </c>
      <c r="DM35" s="399"/>
      <c r="DN35" s="399"/>
      <c r="DO35" s="399"/>
      <c r="DP35" s="399"/>
      <c r="DQ35" s="399"/>
      <c r="DR35" s="399"/>
      <c r="DS35" s="399"/>
      <c r="DT35" s="399"/>
      <c r="DU35" s="399"/>
      <c r="DV35" s="400"/>
      <c r="DW35" s="371">
        <v>2.1</v>
      </c>
      <c r="DX35" s="401"/>
      <c r="DY35" s="401"/>
      <c r="DZ35" s="401"/>
      <c r="EA35" s="401"/>
      <c r="EB35" s="401"/>
      <c r="EC35" s="403"/>
    </row>
    <row r="36" spans="2:133" ht="11.25" customHeight="1" x14ac:dyDescent="0.15">
      <c r="B36" s="368" t="s">
        <v>268</v>
      </c>
      <c r="C36" s="369"/>
      <c r="D36" s="369"/>
      <c r="E36" s="369"/>
      <c r="F36" s="369"/>
      <c r="G36" s="369"/>
      <c r="H36" s="369"/>
      <c r="I36" s="369"/>
      <c r="J36" s="369"/>
      <c r="K36" s="369"/>
      <c r="L36" s="369"/>
      <c r="M36" s="369"/>
      <c r="N36" s="369"/>
      <c r="O36" s="369"/>
      <c r="P36" s="369"/>
      <c r="Q36" s="370"/>
      <c r="R36" s="361" t="s">
        <v>67</v>
      </c>
      <c r="S36" s="362"/>
      <c r="T36" s="362"/>
      <c r="U36" s="362"/>
      <c r="V36" s="362"/>
      <c r="W36" s="362"/>
      <c r="X36" s="362"/>
      <c r="Y36" s="363"/>
      <c r="Z36" s="364" t="s">
        <v>67</v>
      </c>
      <c r="AA36" s="364"/>
      <c r="AB36" s="364"/>
      <c r="AC36" s="364"/>
      <c r="AD36" s="365" t="s">
        <v>67</v>
      </c>
      <c r="AE36" s="365"/>
      <c r="AF36" s="365"/>
      <c r="AG36" s="365"/>
      <c r="AH36" s="365"/>
      <c r="AI36" s="365"/>
      <c r="AJ36" s="365"/>
      <c r="AK36" s="365"/>
      <c r="AL36" s="371" t="s">
        <v>67</v>
      </c>
      <c r="AM36" s="372"/>
      <c r="AN36" s="372"/>
      <c r="AO36" s="373"/>
      <c r="AQ36" s="447" t="s">
        <v>269</v>
      </c>
      <c r="AR36" s="448"/>
      <c r="AS36" s="448"/>
      <c r="AT36" s="448"/>
      <c r="AU36" s="448"/>
      <c r="AV36" s="448"/>
      <c r="AW36" s="448"/>
      <c r="AX36" s="448"/>
      <c r="AY36" s="449"/>
      <c r="AZ36" s="361">
        <v>1167261</v>
      </c>
      <c r="BA36" s="362"/>
      <c r="BB36" s="362"/>
      <c r="BC36" s="362"/>
      <c r="BD36" s="399"/>
      <c r="BE36" s="399"/>
      <c r="BF36" s="429"/>
      <c r="BG36" s="380" t="s">
        <v>270</v>
      </c>
      <c r="BH36" s="381"/>
      <c r="BI36" s="381"/>
      <c r="BJ36" s="381"/>
      <c r="BK36" s="381"/>
      <c r="BL36" s="381"/>
      <c r="BM36" s="381"/>
      <c r="BN36" s="381"/>
      <c r="BO36" s="381"/>
      <c r="BP36" s="381"/>
      <c r="BQ36" s="381"/>
      <c r="BR36" s="381"/>
      <c r="BS36" s="381"/>
      <c r="BT36" s="381"/>
      <c r="BU36" s="382"/>
      <c r="BV36" s="361">
        <v>143387</v>
      </c>
      <c r="BW36" s="362"/>
      <c r="BX36" s="362"/>
      <c r="BY36" s="362"/>
      <c r="BZ36" s="362"/>
      <c r="CA36" s="362"/>
      <c r="CB36" s="379"/>
      <c r="CD36" s="380" t="s">
        <v>271</v>
      </c>
      <c r="CE36" s="381"/>
      <c r="CF36" s="381"/>
      <c r="CG36" s="381"/>
      <c r="CH36" s="381"/>
      <c r="CI36" s="381"/>
      <c r="CJ36" s="381"/>
      <c r="CK36" s="381"/>
      <c r="CL36" s="381"/>
      <c r="CM36" s="381"/>
      <c r="CN36" s="381"/>
      <c r="CO36" s="381"/>
      <c r="CP36" s="381"/>
      <c r="CQ36" s="382"/>
      <c r="CR36" s="361">
        <v>2592320</v>
      </c>
      <c r="CS36" s="362"/>
      <c r="CT36" s="362"/>
      <c r="CU36" s="362"/>
      <c r="CV36" s="362"/>
      <c r="CW36" s="362"/>
      <c r="CX36" s="362"/>
      <c r="CY36" s="363"/>
      <c r="CZ36" s="371">
        <v>10.6</v>
      </c>
      <c r="DA36" s="401"/>
      <c r="DB36" s="401"/>
      <c r="DC36" s="402"/>
      <c r="DD36" s="378">
        <v>2252756</v>
      </c>
      <c r="DE36" s="362"/>
      <c r="DF36" s="362"/>
      <c r="DG36" s="362"/>
      <c r="DH36" s="362"/>
      <c r="DI36" s="362"/>
      <c r="DJ36" s="362"/>
      <c r="DK36" s="363"/>
      <c r="DL36" s="378">
        <v>886161</v>
      </c>
      <c r="DM36" s="362"/>
      <c r="DN36" s="362"/>
      <c r="DO36" s="362"/>
      <c r="DP36" s="362"/>
      <c r="DQ36" s="362"/>
      <c r="DR36" s="362"/>
      <c r="DS36" s="362"/>
      <c r="DT36" s="362"/>
      <c r="DU36" s="362"/>
      <c r="DV36" s="363"/>
      <c r="DW36" s="371">
        <v>5.7</v>
      </c>
      <c r="DX36" s="401"/>
      <c r="DY36" s="401"/>
      <c r="DZ36" s="401"/>
      <c r="EA36" s="401"/>
      <c r="EB36" s="401"/>
      <c r="EC36" s="403"/>
    </row>
    <row r="37" spans="2:133" ht="11.25" customHeight="1" x14ac:dyDescent="0.15">
      <c r="B37" s="368" t="s">
        <v>272</v>
      </c>
      <c r="C37" s="369"/>
      <c r="D37" s="369"/>
      <c r="E37" s="369"/>
      <c r="F37" s="369"/>
      <c r="G37" s="369"/>
      <c r="H37" s="369"/>
      <c r="I37" s="369"/>
      <c r="J37" s="369"/>
      <c r="K37" s="369"/>
      <c r="L37" s="369"/>
      <c r="M37" s="369"/>
      <c r="N37" s="369"/>
      <c r="O37" s="369"/>
      <c r="P37" s="369"/>
      <c r="Q37" s="370"/>
      <c r="R37" s="361">
        <v>629726</v>
      </c>
      <c r="S37" s="362"/>
      <c r="T37" s="362"/>
      <c r="U37" s="362"/>
      <c r="V37" s="362"/>
      <c r="W37" s="362"/>
      <c r="X37" s="362"/>
      <c r="Y37" s="363"/>
      <c r="Z37" s="364">
        <v>2.4</v>
      </c>
      <c r="AA37" s="364"/>
      <c r="AB37" s="364"/>
      <c r="AC37" s="364"/>
      <c r="AD37" s="365" t="s">
        <v>67</v>
      </c>
      <c r="AE37" s="365"/>
      <c r="AF37" s="365"/>
      <c r="AG37" s="365"/>
      <c r="AH37" s="365"/>
      <c r="AI37" s="365"/>
      <c r="AJ37" s="365"/>
      <c r="AK37" s="365"/>
      <c r="AL37" s="371" t="s">
        <v>67</v>
      </c>
      <c r="AM37" s="372"/>
      <c r="AN37" s="372"/>
      <c r="AO37" s="373"/>
      <c r="AQ37" s="447" t="s">
        <v>273</v>
      </c>
      <c r="AR37" s="448"/>
      <c r="AS37" s="448"/>
      <c r="AT37" s="448"/>
      <c r="AU37" s="448"/>
      <c r="AV37" s="448"/>
      <c r="AW37" s="448"/>
      <c r="AX37" s="448"/>
      <c r="AY37" s="449"/>
      <c r="AZ37" s="361">
        <v>469140</v>
      </c>
      <c r="BA37" s="362"/>
      <c r="BB37" s="362"/>
      <c r="BC37" s="362"/>
      <c r="BD37" s="399"/>
      <c r="BE37" s="399"/>
      <c r="BF37" s="429"/>
      <c r="BG37" s="380" t="s">
        <v>274</v>
      </c>
      <c r="BH37" s="381"/>
      <c r="BI37" s="381"/>
      <c r="BJ37" s="381"/>
      <c r="BK37" s="381"/>
      <c r="BL37" s="381"/>
      <c r="BM37" s="381"/>
      <c r="BN37" s="381"/>
      <c r="BO37" s="381"/>
      <c r="BP37" s="381"/>
      <c r="BQ37" s="381"/>
      <c r="BR37" s="381"/>
      <c r="BS37" s="381"/>
      <c r="BT37" s="381"/>
      <c r="BU37" s="382"/>
      <c r="BV37" s="361">
        <v>4229</v>
      </c>
      <c r="BW37" s="362"/>
      <c r="BX37" s="362"/>
      <c r="BY37" s="362"/>
      <c r="BZ37" s="362"/>
      <c r="CA37" s="362"/>
      <c r="CB37" s="379"/>
      <c r="CD37" s="380" t="s">
        <v>275</v>
      </c>
      <c r="CE37" s="381"/>
      <c r="CF37" s="381"/>
      <c r="CG37" s="381"/>
      <c r="CH37" s="381"/>
      <c r="CI37" s="381"/>
      <c r="CJ37" s="381"/>
      <c r="CK37" s="381"/>
      <c r="CL37" s="381"/>
      <c r="CM37" s="381"/>
      <c r="CN37" s="381"/>
      <c r="CO37" s="381"/>
      <c r="CP37" s="381"/>
      <c r="CQ37" s="382"/>
      <c r="CR37" s="361">
        <v>33349</v>
      </c>
      <c r="CS37" s="399"/>
      <c r="CT37" s="399"/>
      <c r="CU37" s="399"/>
      <c r="CV37" s="399"/>
      <c r="CW37" s="399"/>
      <c r="CX37" s="399"/>
      <c r="CY37" s="400"/>
      <c r="CZ37" s="371">
        <v>0.1</v>
      </c>
      <c r="DA37" s="401"/>
      <c r="DB37" s="401"/>
      <c r="DC37" s="402"/>
      <c r="DD37" s="378">
        <v>32516</v>
      </c>
      <c r="DE37" s="399"/>
      <c r="DF37" s="399"/>
      <c r="DG37" s="399"/>
      <c r="DH37" s="399"/>
      <c r="DI37" s="399"/>
      <c r="DJ37" s="399"/>
      <c r="DK37" s="400"/>
      <c r="DL37" s="378">
        <v>32516</v>
      </c>
      <c r="DM37" s="399"/>
      <c r="DN37" s="399"/>
      <c r="DO37" s="399"/>
      <c r="DP37" s="399"/>
      <c r="DQ37" s="399"/>
      <c r="DR37" s="399"/>
      <c r="DS37" s="399"/>
      <c r="DT37" s="399"/>
      <c r="DU37" s="399"/>
      <c r="DV37" s="400"/>
      <c r="DW37" s="371">
        <v>0.2</v>
      </c>
      <c r="DX37" s="401"/>
      <c r="DY37" s="401"/>
      <c r="DZ37" s="401"/>
      <c r="EA37" s="401"/>
      <c r="EB37" s="401"/>
      <c r="EC37" s="403"/>
    </row>
    <row r="38" spans="2:133" ht="11.25" customHeight="1" x14ac:dyDescent="0.15">
      <c r="B38" s="408" t="s">
        <v>276</v>
      </c>
      <c r="C38" s="409"/>
      <c r="D38" s="409"/>
      <c r="E38" s="409"/>
      <c r="F38" s="409"/>
      <c r="G38" s="409"/>
      <c r="H38" s="409"/>
      <c r="I38" s="409"/>
      <c r="J38" s="409"/>
      <c r="K38" s="409"/>
      <c r="L38" s="409"/>
      <c r="M38" s="409"/>
      <c r="N38" s="409"/>
      <c r="O38" s="409"/>
      <c r="P38" s="409"/>
      <c r="Q38" s="410"/>
      <c r="R38" s="450">
        <v>25936227</v>
      </c>
      <c r="S38" s="451"/>
      <c r="T38" s="451"/>
      <c r="U38" s="451"/>
      <c r="V38" s="451"/>
      <c r="W38" s="451"/>
      <c r="X38" s="451"/>
      <c r="Y38" s="452"/>
      <c r="Z38" s="453">
        <v>100</v>
      </c>
      <c r="AA38" s="453"/>
      <c r="AB38" s="453"/>
      <c r="AC38" s="453"/>
      <c r="AD38" s="454">
        <v>14989302</v>
      </c>
      <c r="AE38" s="454"/>
      <c r="AF38" s="454"/>
      <c r="AG38" s="454"/>
      <c r="AH38" s="454"/>
      <c r="AI38" s="454"/>
      <c r="AJ38" s="454"/>
      <c r="AK38" s="454"/>
      <c r="AL38" s="455">
        <v>100</v>
      </c>
      <c r="AM38" s="436"/>
      <c r="AN38" s="436"/>
      <c r="AO38" s="456"/>
      <c r="AQ38" s="447" t="s">
        <v>277</v>
      </c>
      <c r="AR38" s="448"/>
      <c r="AS38" s="448"/>
      <c r="AT38" s="448"/>
      <c r="AU38" s="448"/>
      <c r="AV38" s="448"/>
      <c r="AW38" s="448"/>
      <c r="AX38" s="448"/>
      <c r="AY38" s="449"/>
      <c r="AZ38" s="361">
        <v>26731</v>
      </c>
      <c r="BA38" s="362"/>
      <c r="BB38" s="362"/>
      <c r="BC38" s="362"/>
      <c r="BD38" s="399"/>
      <c r="BE38" s="399"/>
      <c r="BF38" s="429"/>
      <c r="BG38" s="380" t="s">
        <v>278</v>
      </c>
      <c r="BH38" s="381"/>
      <c r="BI38" s="381"/>
      <c r="BJ38" s="381"/>
      <c r="BK38" s="381"/>
      <c r="BL38" s="381"/>
      <c r="BM38" s="381"/>
      <c r="BN38" s="381"/>
      <c r="BO38" s="381"/>
      <c r="BP38" s="381"/>
      <c r="BQ38" s="381"/>
      <c r="BR38" s="381"/>
      <c r="BS38" s="381"/>
      <c r="BT38" s="381"/>
      <c r="BU38" s="382"/>
      <c r="BV38" s="361">
        <v>6373</v>
      </c>
      <c r="BW38" s="362"/>
      <c r="BX38" s="362"/>
      <c r="BY38" s="362"/>
      <c r="BZ38" s="362"/>
      <c r="CA38" s="362"/>
      <c r="CB38" s="379"/>
      <c r="CD38" s="380" t="s">
        <v>279</v>
      </c>
      <c r="CE38" s="381"/>
      <c r="CF38" s="381"/>
      <c r="CG38" s="381"/>
      <c r="CH38" s="381"/>
      <c r="CI38" s="381"/>
      <c r="CJ38" s="381"/>
      <c r="CK38" s="381"/>
      <c r="CL38" s="381"/>
      <c r="CM38" s="381"/>
      <c r="CN38" s="381"/>
      <c r="CO38" s="381"/>
      <c r="CP38" s="381"/>
      <c r="CQ38" s="382"/>
      <c r="CR38" s="361">
        <v>3556873</v>
      </c>
      <c r="CS38" s="362"/>
      <c r="CT38" s="362"/>
      <c r="CU38" s="362"/>
      <c r="CV38" s="362"/>
      <c r="CW38" s="362"/>
      <c r="CX38" s="362"/>
      <c r="CY38" s="363"/>
      <c r="CZ38" s="371">
        <v>14.6</v>
      </c>
      <c r="DA38" s="401"/>
      <c r="DB38" s="401"/>
      <c r="DC38" s="402"/>
      <c r="DD38" s="378">
        <v>3298769</v>
      </c>
      <c r="DE38" s="362"/>
      <c r="DF38" s="362"/>
      <c r="DG38" s="362"/>
      <c r="DH38" s="362"/>
      <c r="DI38" s="362"/>
      <c r="DJ38" s="362"/>
      <c r="DK38" s="363"/>
      <c r="DL38" s="378">
        <v>2388763</v>
      </c>
      <c r="DM38" s="362"/>
      <c r="DN38" s="362"/>
      <c r="DO38" s="362"/>
      <c r="DP38" s="362"/>
      <c r="DQ38" s="362"/>
      <c r="DR38" s="362"/>
      <c r="DS38" s="362"/>
      <c r="DT38" s="362"/>
      <c r="DU38" s="362"/>
      <c r="DV38" s="363"/>
      <c r="DW38" s="371">
        <v>15.3</v>
      </c>
      <c r="DX38" s="401"/>
      <c r="DY38" s="401"/>
      <c r="DZ38" s="401"/>
      <c r="EA38" s="401"/>
      <c r="EB38" s="401"/>
      <c r="EC38" s="403"/>
    </row>
    <row r="39" spans="2:133" ht="11.25" customHeight="1" x14ac:dyDescent="0.15">
      <c r="AQ39" s="447" t="s">
        <v>280</v>
      </c>
      <c r="AR39" s="448"/>
      <c r="AS39" s="448"/>
      <c r="AT39" s="448"/>
      <c r="AU39" s="448"/>
      <c r="AV39" s="448"/>
      <c r="AW39" s="448"/>
      <c r="AX39" s="448"/>
      <c r="AY39" s="449"/>
      <c r="AZ39" s="361">
        <v>6217</v>
      </c>
      <c r="BA39" s="362"/>
      <c r="BB39" s="362"/>
      <c r="BC39" s="362"/>
      <c r="BD39" s="399"/>
      <c r="BE39" s="399"/>
      <c r="BF39" s="429"/>
      <c r="BG39" s="457" t="s">
        <v>281</v>
      </c>
      <c r="BH39" s="458"/>
      <c r="BI39" s="458"/>
      <c r="BJ39" s="458"/>
      <c r="BK39" s="458"/>
      <c r="BL39" s="459"/>
      <c r="BM39" s="381" t="s">
        <v>282</v>
      </c>
      <c r="BN39" s="381"/>
      <c r="BO39" s="381"/>
      <c r="BP39" s="381"/>
      <c r="BQ39" s="381"/>
      <c r="BR39" s="381"/>
      <c r="BS39" s="381"/>
      <c r="BT39" s="381"/>
      <c r="BU39" s="382"/>
      <c r="BV39" s="361">
        <v>85</v>
      </c>
      <c r="BW39" s="362"/>
      <c r="BX39" s="362"/>
      <c r="BY39" s="362"/>
      <c r="BZ39" s="362"/>
      <c r="CA39" s="362"/>
      <c r="CB39" s="379"/>
      <c r="CD39" s="380" t="s">
        <v>283</v>
      </c>
      <c r="CE39" s="381"/>
      <c r="CF39" s="381"/>
      <c r="CG39" s="381"/>
      <c r="CH39" s="381"/>
      <c r="CI39" s="381"/>
      <c r="CJ39" s="381"/>
      <c r="CK39" s="381"/>
      <c r="CL39" s="381"/>
      <c r="CM39" s="381"/>
      <c r="CN39" s="381"/>
      <c r="CO39" s="381"/>
      <c r="CP39" s="381"/>
      <c r="CQ39" s="382"/>
      <c r="CR39" s="361">
        <v>613999</v>
      </c>
      <c r="CS39" s="399"/>
      <c r="CT39" s="399"/>
      <c r="CU39" s="399"/>
      <c r="CV39" s="399"/>
      <c r="CW39" s="399"/>
      <c r="CX39" s="399"/>
      <c r="CY39" s="400"/>
      <c r="CZ39" s="371">
        <v>2.5</v>
      </c>
      <c r="DA39" s="401"/>
      <c r="DB39" s="401"/>
      <c r="DC39" s="402"/>
      <c r="DD39" s="378">
        <v>549263</v>
      </c>
      <c r="DE39" s="399"/>
      <c r="DF39" s="399"/>
      <c r="DG39" s="399"/>
      <c r="DH39" s="399"/>
      <c r="DI39" s="399"/>
      <c r="DJ39" s="399"/>
      <c r="DK39" s="400"/>
      <c r="DL39" s="378" t="s">
        <v>67</v>
      </c>
      <c r="DM39" s="399"/>
      <c r="DN39" s="399"/>
      <c r="DO39" s="399"/>
      <c r="DP39" s="399"/>
      <c r="DQ39" s="399"/>
      <c r="DR39" s="399"/>
      <c r="DS39" s="399"/>
      <c r="DT39" s="399"/>
      <c r="DU39" s="399"/>
      <c r="DV39" s="400"/>
      <c r="DW39" s="371" t="s">
        <v>67</v>
      </c>
      <c r="DX39" s="401"/>
      <c r="DY39" s="401"/>
      <c r="DZ39" s="401"/>
      <c r="EA39" s="401"/>
      <c r="EB39" s="401"/>
      <c r="EC39" s="403"/>
    </row>
    <row r="40" spans="2:133" ht="11.25" customHeight="1" x14ac:dyDescent="0.15">
      <c r="AQ40" s="447" t="s">
        <v>284</v>
      </c>
      <c r="AR40" s="448"/>
      <c r="AS40" s="448"/>
      <c r="AT40" s="448"/>
      <c r="AU40" s="448"/>
      <c r="AV40" s="448"/>
      <c r="AW40" s="448"/>
      <c r="AX40" s="448"/>
      <c r="AY40" s="449"/>
      <c r="AZ40" s="361">
        <v>481585</v>
      </c>
      <c r="BA40" s="362"/>
      <c r="BB40" s="362"/>
      <c r="BC40" s="362"/>
      <c r="BD40" s="399"/>
      <c r="BE40" s="399"/>
      <c r="BF40" s="429"/>
      <c r="BG40" s="457"/>
      <c r="BH40" s="458"/>
      <c r="BI40" s="458"/>
      <c r="BJ40" s="458"/>
      <c r="BK40" s="458"/>
      <c r="BL40" s="459"/>
      <c r="BM40" s="381" t="s">
        <v>285</v>
      </c>
      <c r="BN40" s="381"/>
      <c r="BO40" s="381"/>
      <c r="BP40" s="381"/>
      <c r="BQ40" s="381"/>
      <c r="BR40" s="381"/>
      <c r="BS40" s="381"/>
      <c r="BT40" s="381"/>
      <c r="BU40" s="382"/>
      <c r="BV40" s="361">
        <v>106</v>
      </c>
      <c r="BW40" s="362"/>
      <c r="BX40" s="362"/>
      <c r="BY40" s="362"/>
      <c r="BZ40" s="362"/>
      <c r="CA40" s="362"/>
      <c r="CB40" s="379"/>
      <c r="CD40" s="380" t="s">
        <v>286</v>
      </c>
      <c r="CE40" s="381"/>
      <c r="CF40" s="381"/>
      <c r="CG40" s="381"/>
      <c r="CH40" s="381"/>
      <c r="CI40" s="381"/>
      <c r="CJ40" s="381"/>
      <c r="CK40" s="381"/>
      <c r="CL40" s="381"/>
      <c r="CM40" s="381"/>
      <c r="CN40" s="381"/>
      <c r="CO40" s="381"/>
      <c r="CP40" s="381"/>
      <c r="CQ40" s="382"/>
      <c r="CR40" s="361">
        <v>55108</v>
      </c>
      <c r="CS40" s="362"/>
      <c r="CT40" s="362"/>
      <c r="CU40" s="362"/>
      <c r="CV40" s="362"/>
      <c r="CW40" s="362"/>
      <c r="CX40" s="362"/>
      <c r="CY40" s="363"/>
      <c r="CZ40" s="371">
        <v>0.2</v>
      </c>
      <c r="DA40" s="401"/>
      <c r="DB40" s="401"/>
      <c r="DC40" s="402"/>
      <c r="DD40" s="378">
        <v>8200</v>
      </c>
      <c r="DE40" s="362"/>
      <c r="DF40" s="362"/>
      <c r="DG40" s="362"/>
      <c r="DH40" s="362"/>
      <c r="DI40" s="362"/>
      <c r="DJ40" s="362"/>
      <c r="DK40" s="363"/>
      <c r="DL40" s="378" t="s">
        <v>67</v>
      </c>
      <c r="DM40" s="362"/>
      <c r="DN40" s="362"/>
      <c r="DO40" s="362"/>
      <c r="DP40" s="362"/>
      <c r="DQ40" s="362"/>
      <c r="DR40" s="362"/>
      <c r="DS40" s="362"/>
      <c r="DT40" s="362"/>
      <c r="DU40" s="362"/>
      <c r="DV40" s="363"/>
      <c r="DW40" s="371" t="s">
        <v>67</v>
      </c>
      <c r="DX40" s="401"/>
      <c r="DY40" s="401"/>
      <c r="DZ40" s="401"/>
      <c r="EA40" s="401"/>
      <c r="EB40" s="401"/>
      <c r="EC40" s="403"/>
    </row>
    <row r="41" spans="2:133" ht="11.25" customHeight="1" x14ac:dyDescent="0.15">
      <c r="AQ41" s="460" t="s">
        <v>287</v>
      </c>
      <c r="AR41" s="461"/>
      <c r="AS41" s="461"/>
      <c r="AT41" s="461"/>
      <c r="AU41" s="461"/>
      <c r="AV41" s="461"/>
      <c r="AW41" s="461"/>
      <c r="AX41" s="461"/>
      <c r="AY41" s="462"/>
      <c r="AZ41" s="450">
        <v>1460779</v>
      </c>
      <c r="BA41" s="451"/>
      <c r="BB41" s="451"/>
      <c r="BC41" s="451"/>
      <c r="BD41" s="435"/>
      <c r="BE41" s="435"/>
      <c r="BF41" s="437"/>
      <c r="BG41" s="463"/>
      <c r="BH41" s="464"/>
      <c r="BI41" s="464"/>
      <c r="BJ41" s="464"/>
      <c r="BK41" s="464"/>
      <c r="BL41" s="465"/>
      <c r="BM41" s="387" t="s">
        <v>288</v>
      </c>
      <c r="BN41" s="387"/>
      <c r="BO41" s="387"/>
      <c r="BP41" s="387"/>
      <c r="BQ41" s="387"/>
      <c r="BR41" s="387"/>
      <c r="BS41" s="387"/>
      <c r="BT41" s="387"/>
      <c r="BU41" s="388"/>
      <c r="BV41" s="450">
        <v>404</v>
      </c>
      <c r="BW41" s="451"/>
      <c r="BX41" s="451"/>
      <c r="BY41" s="451"/>
      <c r="BZ41" s="451"/>
      <c r="CA41" s="451"/>
      <c r="CB41" s="466"/>
      <c r="CD41" s="380" t="s">
        <v>289</v>
      </c>
      <c r="CE41" s="381"/>
      <c r="CF41" s="381"/>
      <c r="CG41" s="381"/>
      <c r="CH41" s="381"/>
      <c r="CI41" s="381"/>
      <c r="CJ41" s="381"/>
      <c r="CK41" s="381"/>
      <c r="CL41" s="381"/>
      <c r="CM41" s="381"/>
      <c r="CN41" s="381"/>
      <c r="CO41" s="381"/>
      <c r="CP41" s="381"/>
      <c r="CQ41" s="382"/>
      <c r="CR41" s="361" t="s">
        <v>67</v>
      </c>
      <c r="CS41" s="399"/>
      <c r="CT41" s="399"/>
      <c r="CU41" s="399"/>
      <c r="CV41" s="399"/>
      <c r="CW41" s="399"/>
      <c r="CX41" s="399"/>
      <c r="CY41" s="400"/>
      <c r="CZ41" s="371" t="s">
        <v>67</v>
      </c>
      <c r="DA41" s="401"/>
      <c r="DB41" s="401"/>
      <c r="DC41" s="402"/>
      <c r="DD41" s="378" t="s">
        <v>67</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290</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291</v>
      </c>
      <c r="CE42" s="369"/>
      <c r="CF42" s="369"/>
      <c r="CG42" s="369"/>
      <c r="CH42" s="369"/>
      <c r="CI42" s="369"/>
      <c r="CJ42" s="369"/>
      <c r="CK42" s="369"/>
      <c r="CL42" s="369"/>
      <c r="CM42" s="369"/>
      <c r="CN42" s="369"/>
      <c r="CO42" s="369"/>
      <c r="CP42" s="369"/>
      <c r="CQ42" s="370"/>
      <c r="CR42" s="361">
        <v>3768345</v>
      </c>
      <c r="CS42" s="362"/>
      <c r="CT42" s="362"/>
      <c r="CU42" s="362"/>
      <c r="CV42" s="362"/>
      <c r="CW42" s="362"/>
      <c r="CX42" s="362"/>
      <c r="CY42" s="363"/>
      <c r="CZ42" s="371">
        <v>15.5</v>
      </c>
      <c r="DA42" s="372"/>
      <c r="DB42" s="372"/>
      <c r="DC42" s="475"/>
      <c r="DD42" s="378">
        <v>592580</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292</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293</v>
      </c>
      <c r="CE43" s="369"/>
      <c r="CF43" s="369"/>
      <c r="CG43" s="369"/>
      <c r="CH43" s="369"/>
      <c r="CI43" s="369"/>
      <c r="CJ43" s="369"/>
      <c r="CK43" s="369"/>
      <c r="CL43" s="369"/>
      <c r="CM43" s="369"/>
      <c r="CN43" s="369"/>
      <c r="CO43" s="369"/>
      <c r="CP43" s="369"/>
      <c r="CQ43" s="370"/>
      <c r="CR43" s="361">
        <v>83455</v>
      </c>
      <c r="CS43" s="399"/>
      <c r="CT43" s="399"/>
      <c r="CU43" s="399"/>
      <c r="CV43" s="399"/>
      <c r="CW43" s="399"/>
      <c r="CX43" s="399"/>
      <c r="CY43" s="400"/>
      <c r="CZ43" s="371">
        <v>0.3</v>
      </c>
      <c r="DA43" s="401"/>
      <c r="DB43" s="401"/>
      <c r="DC43" s="402"/>
      <c r="DD43" s="378">
        <v>83455</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294</v>
      </c>
      <c r="CD44" s="478" t="s">
        <v>245</v>
      </c>
      <c r="CE44" s="479"/>
      <c r="CF44" s="368" t="s">
        <v>295</v>
      </c>
      <c r="CG44" s="369"/>
      <c r="CH44" s="369"/>
      <c r="CI44" s="369"/>
      <c r="CJ44" s="369"/>
      <c r="CK44" s="369"/>
      <c r="CL44" s="369"/>
      <c r="CM44" s="369"/>
      <c r="CN44" s="369"/>
      <c r="CO44" s="369"/>
      <c r="CP44" s="369"/>
      <c r="CQ44" s="370"/>
      <c r="CR44" s="361">
        <v>3766822</v>
      </c>
      <c r="CS44" s="362"/>
      <c r="CT44" s="362"/>
      <c r="CU44" s="362"/>
      <c r="CV44" s="362"/>
      <c r="CW44" s="362"/>
      <c r="CX44" s="362"/>
      <c r="CY44" s="363"/>
      <c r="CZ44" s="371">
        <v>15.5</v>
      </c>
      <c r="DA44" s="372"/>
      <c r="DB44" s="372"/>
      <c r="DC44" s="475"/>
      <c r="DD44" s="378">
        <v>592570</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296</v>
      </c>
      <c r="CG45" s="369"/>
      <c r="CH45" s="369"/>
      <c r="CI45" s="369"/>
      <c r="CJ45" s="369"/>
      <c r="CK45" s="369"/>
      <c r="CL45" s="369"/>
      <c r="CM45" s="369"/>
      <c r="CN45" s="369"/>
      <c r="CO45" s="369"/>
      <c r="CP45" s="369"/>
      <c r="CQ45" s="370"/>
      <c r="CR45" s="361">
        <v>697499</v>
      </c>
      <c r="CS45" s="399"/>
      <c r="CT45" s="399"/>
      <c r="CU45" s="399"/>
      <c r="CV45" s="399"/>
      <c r="CW45" s="399"/>
      <c r="CX45" s="399"/>
      <c r="CY45" s="400"/>
      <c r="CZ45" s="371">
        <v>2.9</v>
      </c>
      <c r="DA45" s="401"/>
      <c r="DB45" s="401"/>
      <c r="DC45" s="402"/>
      <c r="DD45" s="378">
        <v>116529</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297</v>
      </c>
      <c r="CG46" s="369"/>
      <c r="CH46" s="369"/>
      <c r="CI46" s="369"/>
      <c r="CJ46" s="369"/>
      <c r="CK46" s="369"/>
      <c r="CL46" s="369"/>
      <c r="CM46" s="369"/>
      <c r="CN46" s="369"/>
      <c r="CO46" s="369"/>
      <c r="CP46" s="369"/>
      <c r="CQ46" s="370"/>
      <c r="CR46" s="361">
        <v>2959499</v>
      </c>
      <c r="CS46" s="362"/>
      <c r="CT46" s="362"/>
      <c r="CU46" s="362"/>
      <c r="CV46" s="362"/>
      <c r="CW46" s="362"/>
      <c r="CX46" s="362"/>
      <c r="CY46" s="363"/>
      <c r="CZ46" s="371">
        <v>12.2</v>
      </c>
      <c r="DA46" s="372"/>
      <c r="DB46" s="372"/>
      <c r="DC46" s="475"/>
      <c r="DD46" s="378">
        <v>394230</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298</v>
      </c>
      <c r="CG47" s="369"/>
      <c r="CH47" s="369"/>
      <c r="CI47" s="369"/>
      <c r="CJ47" s="369"/>
      <c r="CK47" s="369"/>
      <c r="CL47" s="369"/>
      <c r="CM47" s="369"/>
      <c r="CN47" s="369"/>
      <c r="CO47" s="369"/>
      <c r="CP47" s="369"/>
      <c r="CQ47" s="370"/>
      <c r="CR47" s="361">
        <v>1523</v>
      </c>
      <c r="CS47" s="399"/>
      <c r="CT47" s="399"/>
      <c r="CU47" s="399"/>
      <c r="CV47" s="399"/>
      <c r="CW47" s="399"/>
      <c r="CX47" s="399"/>
      <c r="CY47" s="400"/>
      <c r="CZ47" s="371">
        <v>0</v>
      </c>
      <c r="DA47" s="401"/>
      <c r="DB47" s="401"/>
      <c r="DC47" s="402"/>
      <c r="DD47" s="378">
        <v>10</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299</v>
      </c>
      <c r="CG48" s="369"/>
      <c r="CH48" s="369"/>
      <c r="CI48" s="369"/>
      <c r="CJ48" s="369"/>
      <c r="CK48" s="369"/>
      <c r="CL48" s="369"/>
      <c r="CM48" s="369"/>
      <c r="CN48" s="369"/>
      <c r="CO48" s="369"/>
      <c r="CP48" s="369"/>
      <c r="CQ48" s="370"/>
      <c r="CR48" s="361" t="s">
        <v>67</v>
      </c>
      <c r="CS48" s="362"/>
      <c r="CT48" s="362"/>
      <c r="CU48" s="362"/>
      <c r="CV48" s="362"/>
      <c r="CW48" s="362"/>
      <c r="CX48" s="362"/>
      <c r="CY48" s="363"/>
      <c r="CZ48" s="371" t="s">
        <v>67</v>
      </c>
      <c r="DA48" s="372"/>
      <c r="DB48" s="372"/>
      <c r="DC48" s="475"/>
      <c r="DD48" s="378" t="s">
        <v>67</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300</v>
      </c>
      <c r="CE49" s="409"/>
      <c r="CF49" s="409"/>
      <c r="CG49" s="409"/>
      <c r="CH49" s="409"/>
      <c r="CI49" s="409"/>
      <c r="CJ49" s="409"/>
      <c r="CK49" s="409"/>
      <c r="CL49" s="409"/>
      <c r="CM49" s="409"/>
      <c r="CN49" s="409"/>
      <c r="CO49" s="409"/>
      <c r="CP49" s="409"/>
      <c r="CQ49" s="410"/>
      <c r="CR49" s="450">
        <v>24349976</v>
      </c>
      <c r="CS49" s="435"/>
      <c r="CT49" s="435"/>
      <c r="CU49" s="435"/>
      <c r="CV49" s="435"/>
      <c r="CW49" s="435"/>
      <c r="CX49" s="435"/>
      <c r="CY49" s="484"/>
      <c r="CZ49" s="455">
        <v>100</v>
      </c>
      <c r="DA49" s="485"/>
      <c r="DB49" s="485"/>
      <c r="DC49" s="486"/>
      <c r="DD49" s="487">
        <v>17835541</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qSTTPPYxU9CSYZvTUg59D4lGCiZBnRwzUR4RoGxJB8BUQc2+tQVkmH3uUzC/r7ahhnksBtcFQFoBX1sIb5y6UQ==" saltValue="XwLnyG8y5cLLawwssrS2c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302</v>
      </c>
      <c r="DK2" s="504"/>
      <c r="DL2" s="504"/>
      <c r="DM2" s="504"/>
      <c r="DN2" s="504"/>
      <c r="DO2" s="505"/>
      <c r="DP2" s="502"/>
      <c r="DQ2" s="503" t="s">
        <v>303</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306</v>
      </c>
      <c r="B5" s="514"/>
      <c r="C5" s="514"/>
      <c r="D5" s="514"/>
      <c r="E5" s="514"/>
      <c r="F5" s="514"/>
      <c r="G5" s="514"/>
      <c r="H5" s="514"/>
      <c r="I5" s="514"/>
      <c r="J5" s="514"/>
      <c r="K5" s="514"/>
      <c r="L5" s="514"/>
      <c r="M5" s="514"/>
      <c r="N5" s="514"/>
      <c r="O5" s="514"/>
      <c r="P5" s="515"/>
      <c r="Q5" s="516" t="s">
        <v>307</v>
      </c>
      <c r="R5" s="517"/>
      <c r="S5" s="517"/>
      <c r="T5" s="517"/>
      <c r="U5" s="518"/>
      <c r="V5" s="516" t="s">
        <v>308</v>
      </c>
      <c r="W5" s="517"/>
      <c r="X5" s="517"/>
      <c r="Y5" s="517"/>
      <c r="Z5" s="518"/>
      <c r="AA5" s="516" t="s">
        <v>309</v>
      </c>
      <c r="AB5" s="517"/>
      <c r="AC5" s="517"/>
      <c r="AD5" s="517"/>
      <c r="AE5" s="517"/>
      <c r="AF5" s="519" t="s">
        <v>310</v>
      </c>
      <c r="AG5" s="517"/>
      <c r="AH5" s="517"/>
      <c r="AI5" s="517"/>
      <c r="AJ5" s="520"/>
      <c r="AK5" s="517" t="s">
        <v>311</v>
      </c>
      <c r="AL5" s="517"/>
      <c r="AM5" s="517"/>
      <c r="AN5" s="517"/>
      <c r="AO5" s="518"/>
      <c r="AP5" s="516" t="s">
        <v>312</v>
      </c>
      <c r="AQ5" s="517"/>
      <c r="AR5" s="517"/>
      <c r="AS5" s="517"/>
      <c r="AT5" s="518"/>
      <c r="AU5" s="516" t="s">
        <v>313</v>
      </c>
      <c r="AV5" s="517"/>
      <c r="AW5" s="517"/>
      <c r="AX5" s="517"/>
      <c r="AY5" s="520"/>
      <c r="AZ5" s="521"/>
      <c r="BA5" s="521"/>
      <c r="BB5" s="521"/>
      <c r="BC5" s="521"/>
      <c r="BD5" s="521"/>
      <c r="BE5" s="522"/>
      <c r="BF5" s="522"/>
      <c r="BG5" s="522"/>
      <c r="BH5" s="522"/>
      <c r="BI5" s="522"/>
      <c r="BJ5" s="522"/>
      <c r="BK5" s="522"/>
      <c r="BL5" s="522"/>
      <c r="BM5" s="522"/>
      <c r="BN5" s="522"/>
      <c r="BO5" s="522"/>
      <c r="BP5" s="522"/>
      <c r="BQ5" s="513" t="s">
        <v>314</v>
      </c>
      <c r="BR5" s="514"/>
      <c r="BS5" s="514"/>
      <c r="BT5" s="514"/>
      <c r="BU5" s="514"/>
      <c r="BV5" s="514"/>
      <c r="BW5" s="514"/>
      <c r="BX5" s="514"/>
      <c r="BY5" s="514"/>
      <c r="BZ5" s="514"/>
      <c r="CA5" s="514"/>
      <c r="CB5" s="514"/>
      <c r="CC5" s="514"/>
      <c r="CD5" s="514"/>
      <c r="CE5" s="514"/>
      <c r="CF5" s="514"/>
      <c r="CG5" s="515"/>
      <c r="CH5" s="516" t="s">
        <v>315</v>
      </c>
      <c r="CI5" s="517"/>
      <c r="CJ5" s="517"/>
      <c r="CK5" s="517"/>
      <c r="CL5" s="518"/>
      <c r="CM5" s="516" t="s">
        <v>316</v>
      </c>
      <c r="CN5" s="517"/>
      <c r="CO5" s="517"/>
      <c r="CP5" s="517"/>
      <c r="CQ5" s="518"/>
      <c r="CR5" s="516" t="s">
        <v>317</v>
      </c>
      <c r="CS5" s="517"/>
      <c r="CT5" s="517"/>
      <c r="CU5" s="517"/>
      <c r="CV5" s="518"/>
      <c r="CW5" s="516" t="s">
        <v>318</v>
      </c>
      <c r="CX5" s="517"/>
      <c r="CY5" s="517"/>
      <c r="CZ5" s="517"/>
      <c r="DA5" s="518"/>
      <c r="DB5" s="516" t="s">
        <v>319</v>
      </c>
      <c r="DC5" s="517"/>
      <c r="DD5" s="517"/>
      <c r="DE5" s="517"/>
      <c r="DF5" s="518"/>
      <c r="DG5" s="523" t="s">
        <v>320</v>
      </c>
      <c r="DH5" s="524"/>
      <c r="DI5" s="524"/>
      <c r="DJ5" s="524"/>
      <c r="DK5" s="525"/>
      <c r="DL5" s="523" t="s">
        <v>321</v>
      </c>
      <c r="DM5" s="524"/>
      <c r="DN5" s="524"/>
      <c r="DO5" s="524"/>
      <c r="DP5" s="525"/>
      <c r="DQ5" s="516" t="s">
        <v>322</v>
      </c>
      <c r="DR5" s="517"/>
      <c r="DS5" s="517"/>
      <c r="DT5" s="517"/>
      <c r="DU5" s="518"/>
      <c r="DV5" s="516" t="s">
        <v>313</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323</v>
      </c>
      <c r="C7" s="539"/>
      <c r="D7" s="539"/>
      <c r="E7" s="539"/>
      <c r="F7" s="539"/>
      <c r="G7" s="539"/>
      <c r="H7" s="539"/>
      <c r="I7" s="539"/>
      <c r="J7" s="539"/>
      <c r="K7" s="539"/>
      <c r="L7" s="539"/>
      <c r="M7" s="539"/>
      <c r="N7" s="539"/>
      <c r="O7" s="539"/>
      <c r="P7" s="540"/>
      <c r="Q7" s="541">
        <v>25878</v>
      </c>
      <c r="R7" s="542"/>
      <c r="S7" s="542"/>
      <c r="T7" s="542"/>
      <c r="U7" s="542"/>
      <c r="V7" s="542">
        <v>24294</v>
      </c>
      <c r="W7" s="542"/>
      <c r="X7" s="542"/>
      <c r="Y7" s="542"/>
      <c r="Z7" s="542"/>
      <c r="AA7" s="542">
        <v>1584</v>
      </c>
      <c r="AB7" s="542"/>
      <c r="AC7" s="542"/>
      <c r="AD7" s="542"/>
      <c r="AE7" s="543"/>
      <c r="AF7" s="544">
        <v>1447</v>
      </c>
      <c r="AG7" s="545"/>
      <c r="AH7" s="545"/>
      <c r="AI7" s="545"/>
      <c r="AJ7" s="546"/>
      <c r="AK7" s="547">
        <v>1449</v>
      </c>
      <c r="AL7" s="548"/>
      <c r="AM7" s="548"/>
      <c r="AN7" s="548"/>
      <c r="AO7" s="548"/>
      <c r="AP7" s="548">
        <v>30992</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324</v>
      </c>
      <c r="BT7" s="554"/>
      <c r="BU7" s="554"/>
      <c r="BV7" s="554"/>
      <c r="BW7" s="554"/>
      <c r="BX7" s="554"/>
      <c r="BY7" s="554"/>
      <c r="BZ7" s="554"/>
      <c r="CA7" s="554"/>
      <c r="CB7" s="554"/>
      <c r="CC7" s="554"/>
      <c r="CD7" s="554"/>
      <c r="CE7" s="554"/>
      <c r="CF7" s="554"/>
      <c r="CG7" s="555"/>
      <c r="CH7" s="556">
        <v>3</v>
      </c>
      <c r="CI7" s="557"/>
      <c r="CJ7" s="557"/>
      <c r="CK7" s="557"/>
      <c r="CL7" s="558"/>
      <c r="CM7" s="556">
        <v>37</v>
      </c>
      <c r="CN7" s="557"/>
      <c r="CO7" s="557"/>
      <c r="CP7" s="557"/>
      <c r="CQ7" s="558"/>
      <c r="CR7" s="556">
        <v>10</v>
      </c>
      <c r="CS7" s="557"/>
      <c r="CT7" s="557"/>
      <c r="CU7" s="557"/>
      <c r="CV7" s="558"/>
      <c r="CW7" s="556" t="s">
        <v>325</v>
      </c>
      <c r="CX7" s="557"/>
      <c r="CY7" s="557"/>
      <c r="CZ7" s="557"/>
      <c r="DA7" s="558"/>
      <c r="DB7" s="556" t="s">
        <v>325</v>
      </c>
      <c r="DC7" s="557"/>
      <c r="DD7" s="557"/>
      <c r="DE7" s="557"/>
      <c r="DF7" s="558"/>
      <c r="DG7" s="556" t="s">
        <v>325</v>
      </c>
      <c r="DH7" s="557"/>
      <c r="DI7" s="557"/>
      <c r="DJ7" s="557"/>
      <c r="DK7" s="558"/>
      <c r="DL7" s="556" t="s">
        <v>325</v>
      </c>
      <c r="DM7" s="557"/>
      <c r="DN7" s="557"/>
      <c r="DO7" s="557"/>
      <c r="DP7" s="558"/>
      <c r="DQ7" s="556" t="s">
        <v>325</v>
      </c>
      <c r="DR7" s="557"/>
      <c r="DS7" s="557"/>
      <c r="DT7" s="557"/>
      <c r="DU7" s="558"/>
      <c r="DV7" s="559"/>
      <c r="DW7" s="560"/>
      <c r="DX7" s="560"/>
      <c r="DY7" s="560"/>
      <c r="DZ7" s="561"/>
      <c r="EA7" s="511"/>
    </row>
    <row r="8" spans="1:131" s="512" customFormat="1" ht="26.25" customHeight="1" x14ac:dyDescent="0.15">
      <c r="A8" s="562">
        <v>2</v>
      </c>
      <c r="B8" s="563" t="s">
        <v>326</v>
      </c>
      <c r="C8" s="564"/>
      <c r="D8" s="564"/>
      <c r="E8" s="564"/>
      <c r="F8" s="564"/>
      <c r="G8" s="564"/>
      <c r="H8" s="564"/>
      <c r="I8" s="564"/>
      <c r="J8" s="564"/>
      <c r="K8" s="564"/>
      <c r="L8" s="564"/>
      <c r="M8" s="564"/>
      <c r="N8" s="564"/>
      <c r="O8" s="564"/>
      <c r="P8" s="565"/>
      <c r="Q8" s="566">
        <v>111</v>
      </c>
      <c r="R8" s="567"/>
      <c r="S8" s="567"/>
      <c r="T8" s="567"/>
      <c r="U8" s="567"/>
      <c r="V8" s="567">
        <v>109</v>
      </c>
      <c r="W8" s="567"/>
      <c r="X8" s="567"/>
      <c r="Y8" s="567"/>
      <c r="Z8" s="567"/>
      <c r="AA8" s="567">
        <v>3</v>
      </c>
      <c r="AB8" s="567"/>
      <c r="AC8" s="567"/>
      <c r="AD8" s="567"/>
      <c r="AE8" s="568"/>
      <c r="AF8" s="569">
        <v>3</v>
      </c>
      <c r="AG8" s="570"/>
      <c r="AH8" s="570"/>
      <c r="AI8" s="570"/>
      <c r="AJ8" s="571"/>
      <c r="AK8" s="572">
        <v>55</v>
      </c>
      <c r="AL8" s="573"/>
      <c r="AM8" s="573"/>
      <c r="AN8" s="573"/>
      <c r="AO8" s="573"/>
      <c r="AP8" s="573">
        <v>52</v>
      </c>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t="s">
        <v>327</v>
      </c>
      <c r="BT8" s="579"/>
      <c r="BU8" s="579"/>
      <c r="BV8" s="579"/>
      <c r="BW8" s="579"/>
      <c r="BX8" s="579"/>
      <c r="BY8" s="579"/>
      <c r="BZ8" s="579"/>
      <c r="CA8" s="579"/>
      <c r="CB8" s="579"/>
      <c r="CC8" s="579"/>
      <c r="CD8" s="579"/>
      <c r="CE8" s="579"/>
      <c r="CF8" s="579"/>
      <c r="CG8" s="580"/>
      <c r="CH8" s="581">
        <v>-2</v>
      </c>
      <c r="CI8" s="582"/>
      <c r="CJ8" s="582"/>
      <c r="CK8" s="582"/>
      <c r="CL8" s="583"/>
      <c r="CM8" s="581">
        <v>4</v>
      </c>
      <c r="CN8" s="582"/>
      <c r="CO8" s="582"/>
      <c r="CP8" s="582"/>
      <c r="CQ8" s="583"/>
      <c r="CR8" s="581">
        <v>4</v>
      </c>
      <c r="CS8" s="582"/>
      <c r="CT8" s="582"/>
      <c r="CU8" s="582"/>
      <c r="CV8" s="583"/>
      <c r="CW8" s="581" t="s">
        <v>325</v>
      </c>
      <c r="CX8" s="582"/>
      <c r="CY8" s="582"/>
      <c r="CZ8" s="582"/>
      <c r="DA8" s="583"/>
      <c r="DB8" s="581" t="s">
        <v>325</v>
      </c>
      <c r="DC8" s="582"/>
      <c r="DD8" s="582"/>
      <c r="DE8" s="582"/>
      <c r="DF8" s="583"/>
      <c r="DG8" s="581" t="s">
        <v>325</v>
      </c>
      <c r="DH8" s="582"/>
      <c r="DI8" s="582"/>
      <c r="DJ8" s="582"/>
      <c r="DK8" s="583"/>
      <c r="DL8" s="581" t="s">
        <v>325</v>
      </c>
      <c r="DM8" s="582"/>
      <c r="DN8" s="582"/>
      <c r="DO8" s="582"/>
      <c r="DP8" s="583"/>
      <c r="DQ8" s="581" t="s">
        <v>325</v>
      </c>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t="s">
        <v>328</v>
      </c>
      <c r="BS9" s="578" t="s">
        <v>329</v>
      </c>
      <c r="BT9" s="579"/>
      <c r="BU9" s="579"/>
      <c r="BV9" s="579"/>
      <c r="BW9" s="579"/>
      <c r="BX9" s="579"/>
      <c r="BY9" s="579"/>
      <c r="BZ9" s="579"/>
      <c r="CA9" s="579"/>
      <c r="CB9" s="579"/>
      <c r="CC9" s="579"/>
      <c r="CD9" s="579"/>
      <c r="CE9" s="579"/>
      <c r="CF9" s="579"/>
      <c r="CG9" s="580"/>
      <c r="CH9" s="581">
        <v>1</v>
      </c>
      <c r="CI9" s="582"/>
      <c r="CJ9" s="582"/>
      <c r="CK9" s="582"/>
      <c r="CL9" s="583"/>
      <c r="CM9" s="581">
        <v>108</v>
      </c>
      <c r="CN9" s="582"/>
      <c r="CO9" s="582"/>
      <c r="CP9" s="582"/>
      <c r="CQ9" s="583"/>
      <c r="CR9" s="581">
        <v>6</v>
      </c>
      <c r="CS9" s="582"/>
      <c r="CT9" s="582"/>
      <c r="CU9" s="582"/>
      <c r="CV9" s="583"/>
      <c r="CW9" s="581" t="s">
        <v>325</v>
      </c>
      <c r="CX9" s="582"/>
      <c r="CY9" s="582"/>
      <c r="CZ9" s="582"/>
      <c r="DA9" s="583"/>
      <c r="DB9" s="581" t="s">
        <v>325</v>
      </c>
      <c r="DC9" s="582"/>
      <c r="DD9" s="582"/>
      <c r="DE9" s="582"/>
      <c r="DF9" s="583"/>
      <c r="DG9" s="581">
        <v>99</v>
      </c>
      <c r="DH9" s="582"/>
      <c r="DI9" s="582"/>
      <c r="DJ9" s="582"/>
      <c r="DK9" s="583"/>
      <c r="DL9" s="581" t="s">
        <v>325</v>
      </c>
      <c r="DM9" s="582"/>
      <c r="DN9" s="582"/>
      <c r="DO9" s="582"/>
      <c r="DP9" s="583"/>
      <c r="DQ9" s="581" t="s">
        <v>325</v>
      </c>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t="s">
        <v>330</v>
      </c>
      <c r="BT10" s="579"/>
      <c r="BU10" s="579"/>
      <c r="BV10" s="579"/>
      <c r="BW10" s="579"/>
      <c r="BX10" s="579"/>
      <c r="BY10" s="579"/>
      <c r="BZ10" s="579"/>
      <c r="CA10" s="579"/>
      <c r="CB10" s="579"/>
      <c r="CC10" s="579"/>
      <c r="CD10" s="579"/>
      <c r="CE10" s="579"/>
      <c r="CF10" s="579"/>
      <c r="CG10" s="580"/>
      <c r="CH10" s="581">
        <v>-1</v>
      </c>
      <c r="CI10" s="582"/>
      <c r="CJ10" s="582"/>
      <c r="CK10" s="582"/>
      <c r="CL10" s="583"/>
      <c r="CM10" s="581">
        <v>80</v>
      </c>
      <c r="CN10" s="582"/>
      <c r="CO10" s="582"/>
      <c r="CP10" s="582"/>
      <c r="CQ10" s="583"/>
      <c r="CR10" s="581">
        <v>40</v>
      </c>
      <c r="CS10" s="582"/>
      <c r="CT10" s="582"/>
      <c r="CU10" s="582"/>
      <c r="CV10" s="583"/>
      <c r="CW10" s="581" t="s">
        <v>325</v>
      </c>
      <c r="CX10" s="582"/>
      <c r="CY10" s="582"/>
      <c r="CZ10" s="582"/>
      <c r="DA10" s="583"/>
      <c r="DB10" s="581" t="s">
        <v>325</v>
      </c>
      <c r="DC10" s="582"/>
      <c r="DD10" s="582"/>
      <c r="DE10" s="582"/>
      <c r="DF10" s="583"/>
      <c r="DG10" s="581" t="s">
        <v>325</v>
      </c>
      <c r="DH10" s="582"/>
      <c r="DI10" s="582"/>
      <c r="DJ10" s="582"/>
      <c r="DK10" s="583"/>
      <c r="DL10" s="581" t="s">
        <v>325</v>
      </c>
      <c r="DM10" s="582"/>
      <c r="DN10" s="582"/>
      <c r="DO10" s="582"/>
      <c r="DP10" s="583"/>
      <c r="DQ10" s="581" t="s">
        <v>325</v>
      </c>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t="s">
        <v>331</v>
      </c>
      <c r="BT11" s="579"/>
      <c r="BU11" s="579"/>
      <c r="BV11" s="579"/>
      <c r="BW11" s="579"/>
      <c r="BX11" s="579"/>
      <c r="BY11" s="579"/>
      <c r="BZ11" s="579"/>
      <c r="CA11" s="579"/>
      <c r="CB11" s="579"/>
      <c r="CC11" s="579"/>
      <c r="CD11" s="579"/>
      <c r="CE11" s="579"/>
      <c r="CF11" s="579"/>
      <c r="CG11" s="580"/>
      <c r="CH11" s="581">
        <v>26</v>
      </c>
      <c r="CI11" s="582"/>
      <c r="CJ11" s="582"/>
      <c r="CK11" s="582"/>
      <c r="CL11" s="583"/>
      <c r="CM11" s="581">
        <v>800</v>
      </c>
      <c r="CN11" s="582"/>
      <c r="CO11" s="582"/>
      <c r="CP11" s="582"/>
      <c r="CQ11" s="583"/>
      <c r="CR11" s="581">
        <v>873</v>
      </c>
      <c r="CS11" s="582"/>
      <c r="CT11" s="582"/>
      <c r="CU11" s="582"/>
      <c r="CV11" s="583"/>
      <c r="CW11" s="581">
        <v>561</v>
      </c>
      <c r="CX11" s="582"/>
      <c r="CY11" s="582"/>
      <c r="CZ11" s="582"/>
      <c r="DA11" s="583"/>
      <c r="DB11" s="581">
        <v>8</v>
      </c>
      <c r="DC11" s="582"/>
      <c r="DD11" s="582"/>
      <c r="DE11" s="582"/>
      <c r="DF11" s="583"/>
      <c r="DG11" s="581" t="s">
        <v>325</v>
      </c>
      <c r="DH11" s="582"/>
      <c r="DI11" s="582"/>
      <c r="DJ11" s="582"/>
      <c r="DK11" s="583"/>
      <c r="DL11" s="581" t="s">
        <v>325</v>
      </c>
      <c r="DM11" s="582"/>
      <c r="DN11" s="582"/>
      <c r="DO11" s="582"/>
      <c r="DP11" s="583"/>
      <c r="DQ11" s="581" t="s">
        <v>325</v>
      </c>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t="s">
        <v>328</v>
      </c>
      <c r="BS12" s="578" t="s">
        <v>332</v>
      </c>
      <c r="BT12" s="579"/>
      <c r="BU12" s="579"/>
      <c r="BV12" s="579"/>
      <c r="BW12" s="579"/>
      <c r="BX12" s="579"/>
      <c r="BY12" s="579"/>
      <c r="BZ12" s="579"/>
      <c r="CA12" s="579"/>
      <c r="CB12" s="579"/>
      <c r="CC12" s="579"/>
      <c r="CD12" s="579"/>
      <c r="CE12" s="579"/>
      <c r="CF12" s="579"/>
      <c r="CG12" s="580"/>
      <c r="CH12" s="581">
        <v>1324</v>
      </c>
      <c r="CI12" s="582"/>
      <c r="CJ12" s="582"/>
      <c r="CK12" s="582"/>
      <c r="CL12" s="583"/>
      <c r="CM12" s="581">
        <v>48323</v>
      </c>
      <c r="CN12" s="582"/>
      <c r="CO12" s="582"/>
      <c r="CP12" s="582"/>
      <c r="CQ12" s="583"/>
      <c r="CR12" s="581">
        <v>21</v>
      </c>
      <c r="CS12" s="582"/>
      <c r="CT12" s="582"/>
      <c r="CU12" s="582"/>
      <c r="CV12" s="583"/>
      <c r="CW12" s="581" t="s">
        <v>325</v>
      </c>
      <c r="CX12" s="582"/>
      <c r="CY12" s="582"/>
      <c r="CZ12" s="582"/>
      <c r="DA12" s="583"/>
      <c r="DB12" s="581" t="s">
        <v>325</v>
      </c>
      <c r="DC12" s="582"/>
      <c r="DD12" s="582"/>
      <c r="DE12" s="582"/>
      <c r="DF12" s="583"/>
      <c r="DG12" s="581">
        <v>19</v>
      </c>
      <c r="DH12" s="582"/>
      <c r="DI12" s="582"/>
      <c r="DJ12" s="582"/>
      <c r="DK12" s="583"/>
      <c r="DL12" s="581" t="s">
        <v>325</v>
      </c>
      <c r="DM12" s="582"/>
      <c r="DN12" s="582"/>
      <c r="DO12" s="582"/>
      <c r="DP12" s="583"/>
      <c r="DQ12" s="581">
        <v>1</v>
      </c>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333</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334</v>
      </c>
      <c r="B23" s="597" t="s">
        <v>335</v>
      </c>
      <c r="C23" s="598"/>
      <c r="D23" s="598"/>
      <c r="E23" s="598"/>
      <c r="F23" s="598"/>
      <c r="G23" s="598"/>
      <c r="H23" s="598"/>
      <c r="I23" s="598"/>
      <c r="J23" s="598"/>
      <c r="K23" s="598"/>
      <c r="L23" s="598"/>
      <c r="M23" s="598"/>
      <c r="N23" s="598"/>
      <c r="O23" s="598"/>
      <c r="P23" s="599"/>
      <c r="Q23" s="600">
        <v>25936</v>
      </c>
      <c r="R23" s="601"/>
      <c r="S23" s="601"/>
      <c r="T23" s="601"/>
      <c r="U23" s="601"/>
      <c r="V23" s="601">
        <v>24350</v>
      </c>
      <c r="W23" s="601"/>
      <c r="X23" s="601"/>
      <c r="Y23" s="601"/>
      <c r="Z23" s="601"/>
      <c r="AA23" s="601">
        <v>1586</v>
      </c>
      <c r="AB23" s="601"/>
      <c r="AC23" s="601"/>
      <c r="AD23" s="601"/>
      <c r="AE23" s="602"/>
      <c r="AF23" s="603">
        <v>1449</v>
      </c>
      <c r="AG23" s="601"/>
      <c r="AH23" s="601"/>
      <c r="AI23" s="601"/>
      <c r="AJ23" s="604"/>
      <c r="AK23" s="605"/>
      <c r="AL23" s="606"/>
      <c r="AM23" s="606"/>
      <c r="AN23" s="606"/>
      <c r="AO23" s="606"/>
      <c r="AP23" s="601">
        <v>31044</v>
      </c>
      <c r="AQ23" s="601"/>
      <c r="AR23" s="601"/>
      <c r="AS23" s="601"/>
      <c r="AT23" s="601"/>
      <c r="AU23" s="607"/>
      <c r="AV23" s="607"/>
      <c r="AW23" s="607"/>
      <c r="AX23" s="607"/>
      <c r="AY23" s="608"/>
      <c r="AZ23" s="609" t="s">
        <v>67</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336</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337</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306</v>
      </c>
      <c r="B26" s="514"/>
      <c r="C26" s="514"/>
      <c r="D26" s="514"/>
      <c r="E26" s="514"/>
      <c r="F26" s="514"/>
      <c r="G26" s="514"/>
      <c r="H26" s="514"/>
      <c r="I26" s="514"/>
      <c r="J26" s="514"/>
      <c r="K26" s="514"/>
      <c r="L26" s="514"/>
      <c r="M26" s="514"/>
      <c r="N26" s="514"/>
      <c r="O26" s="514"/>
      <c r="P26" s="515"/>
      <c r="Q26" s="516" t="s">
        <v>338</v>
      </c>
      <c r="R26" s="517"/>
      <c r="S26" s="517"/>
      <c r="T26" s="517"/>
      <c r="U26" s="518"/>
      <c r="V26" s="516" t="s">
        <v>339</v>
      </c>
      <c r="W26" s="517"/>
      <c r="X26" s="517"/>
      <c r="Y26" s="517"/>
      <c r="Z26" s="518"/>
      <c r="AA26" s="516" t="s">
        <v>340</v>
      </c>
      <c r="AB26" s="517"/>
      <c r="AC26" s="517"/>
      <c r="AD26" s="517"/>
      <c r="AE26" s="517"/>
      <c r="AF26" s="614" t="s">
        <v>341</v>
      </c>
      <c r="AG26" s="615"/>
      <c r="AH26" s="615"/>
      <c r="AI26" s="615"/>
      <c r="AJ26" s="616"/>
      <c r="AK26" s="517" t="s">
        <v>342</v>
      </c>
      <c r="AL26" s="517"/>
      <c r="AM26" s="517"/>
      <c r="AN26" s="517"/>
      <c r="AO26" s="518"/>
      <c r="AP26" s="516" t="s">
        <v>343</v>
      </c>
      <c r="AQ26" s="517"/>
      <c r="AR26" s="517"/>
      <c r="AS26" s="517"/>
      <c r="AT26" s="518"/>
      <c r="AU26" s="516" t="s">
        <v>344</v>
      </c>
      <c r="AV26" s="517"/>
      <c r="AW26" s="517"/>
      <c r="AX26" s="517"/>
      <c r="AY26" s="518"/>
      <c r="AZ26" s="516" t="s">
        <v>345</v>
      </c>
      <c r="BA26" s="517"/>
      <c r="BB26" s="517"/>
      <c r="BC26" s="517"/>
      <c r="BD26" s="518"/>
      <c r="BE26" s="516" t="s">
        <v>313</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346</v>
      </c>
      <c r="C28" s="539"/>
      <c r="D28" s="539"/>
      <c r="E28" s="539"/>
      <c r="F28" s="539"/>
      <c r="G28" s="539"/>
      <c r="H28" s="539"/>
      <c r="I28" s="539"/>
      <c r="J28" s="539"/>
      <c r="K28" s="539"/>
      <c r="L28" s="539"/>
      <c r="M28" s="539"/>
      <c r="N28" s="539"/>
      <c r="O28" s="539"/>
      <c r="P28" s="540"/>
      <c r="Q28" s="621">
        <v>4730</v>
      </c>
      <c r="R28" s="622"/>
      <c r="S28" s="622"/>
      <c r="T28" s="622"/>
      <c r="U28" s="622"/>
      <c r="V28" s="622">
        <v>4499</v>
      </c>
      <c r="W28" s="622"/>
      <c r="X28" s="622"/>
      <c r="Y28" s="622"/>
      <c r="Z28" s="622"/>
      <c r="AA28" s="622">
        <v>231</v>
      </c>
      <c r="AB28" s="622"/>
      <c r="AC28" s="622"/>
      <c r="AD28" s="622"/>
      <c r="AE28" s="623"/>
      <c r="AF28" s="624">
        <v>231</v>
      </c>
      <c r="AG28" s="622"/>
      <c r="AH28" s="622"/>
      <c r="AI28" s="622"/>
      <c r="AJ28" s="625"/>
      <c r="AK28" s="626">
        <v>478</v>
      </c>
      <c r="AL28" s="627"/>
      <c r="AM28" s="627"/>
      <c r="AN28" s="627"/>
      <c r="AO28" s="627"/>
      <c r="AP28" s="627">
        <v>6</v>
      </c>
      <c r="AQ28" s="627"/>
      <c r="AR28" s="627"/>
      <c r="AS28" s="627"/>
      <c r="AT28" s="627"/>
      <c r="AU28" s="627">
        <v>1</v>
      </c>
      <c r="AV28" s="627"/>
      <c r="AW28" s="627"/>
      <c r="AX28" s="627"/>
      <c r="AY28" s="627"/>
      <c r="AZ28" s="628" t="s">
        <v>325</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348</v>
      </c>
      <c r="C29" s="564"/>
      <c r="D29" s="564"/>
      <c r="E29" s="564"/>
      <c r="F29" s="564"/>
      <c r="G29" s="564"/>
      <c r="H29" s="564"/>
      <c r="I29" s="564"/>
      <c r="J29" s="564"/>
      <c r="K29" s="564"/>
      <c r="L29" s="564"/>
      <c r="M29" s="564"/>
      <c r="N29" s="564"/>
      <c r="O29" s="564"/>
      <c r="P29" s="565"/>
      <c r="Q29" s="566">
        <v>4554</v>
      </c>
      <c r="R29" s="567"/>
      <c r="S29" s="567"/>
      <c r="T29" s="567"/>
      <c r="U29" s="567"/>
      <c r="V29" s="567">
        <v>4373</v>
      </c>
      <c r="W29" s="567"/>
      <c r="X29" s="567"/>
      <c r="Y29" s="567"/>
      <c r="Z29" s="567"/>
      <c r="AA29" s="567">
        <v>181</v>
      </c>
      <c r="AB29" s="567"/>
      <c r="AC29" s="567"/>
      <c r="AD29" s="567"/>
      <c r="AE29" s="568"/>
      <c r="AF29" s="569">
        <v>181</v>
      </c>
      <c r="AG29" s="570"/>
      <c r="AH29" s="570"/>
      <c r="AI29" s="570"/>
      <c r="AJ29" s="571"/>
      <c r="AK29" s="631">
        <v>634</v>
      </c>
      <c r="AL29" s="632"/>
      <c r="AM29" s="632"/>
      <c r="AN29" s="632"/>
      <c r="AO29" s="632"/>
      <c r="AP29" s="632">
        <v>205</v>
      </c>
      <c r="AQ29" s="632"/>
      <c r="AR29" s="632"/>
      <c r="AS29" s="632"/>
      <c r="AT29" s="632"/>
      <c r="AU29" s="632">
        <v>205</v>
      </c>
      <c r="AV29" s="632"/>
      <c r="AW29" s="632"/>
      <c r="AX29" s="632"/>
      <c r="AY29" s="632"/>
      <c r="AZ29" s="633" t="s">
        <v>349</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350</v>
      </c>
      <c r="C30" s="564"/>
      <c r="D30" s="564"/>
      <c r="E30" s="564"/>
      <c r="F30" s="564"/>
      <c r="G30" s="564"/>
      <c r="H30" s="564"/>
      <c r="I30" s="564"/>
      <c r="J30" s="564"/>
      <c r="K30" s="564"/>
      <c r="L30" s="564"/>
      <c r="M30" s="564"/>
      <c r="N30" s="564"/>
      <c r="O30" s="564"/>
      <c r="P30" s="565"/>
      <c r="Q30" s="566">
        <v>535</v>
      </c>
      <c r="R30" s="567"/>
      <c r="S30" s="567"/>
      <c r="T30" s="567"/>
      <c r="U30" s="567"/>
      <c r="V30" s="567">
        <v>534</v>
      </c>
      <c r="W30" s="567"/>
      <c r="X30" s="567"/>
      <c r="Y30" s="567"/>
      <c r="Z30" s="567"/>
      <c r="AA30" s="567">
        <v>2</v>
      </c>
      <c r="AB30" s="567"/>
      <c r="AC30" s="567"/>
      <c r="AD30" s="567"/>
      <c r="AE30" s="568"/>
      <c r="AF30" s="569">
        <v>2</v>
      </c>
      <c r="AG30" s="570"/>
      <c r="AH30" s="570"/>
      <c r="AI30" s="570"/>
      <c r="AJ30" s="571"/>
      <c r="AK30" s="631">
        <v>168</v>
      </c>
      <c r="AL30" s="632"/>
      <c r="AM30" s="632"/>
      <c r="AN30" s="632"/>
      <c r="AO30" s="632"/>
      <c r="AP30" s="632" t="s">
        <v>325</v>
      </c>
      <c r="AQ30" s="632"/>
      <c r="AR30" s="632"/>
      <c r="AS30" s="632"/>
      <c r="AT30" s="632"/>
      <c r="AU30" s="632" t="s">
        <v>325</v>
      </c>
      <c r="AV30" s="632"/>
      <c r="AW30" s="632"/>
      <c r="AX30" s="632"/>
      <c r="AY30" s="632"/>
      <c r="AZ30" s="633" t="s">
        <v>325</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351</v>
      </c>
      <c r="C31" s="564"/>
      <c r="D31" s="564"/>
      <c r="E31" s="564"/>
      <c r="F31" s="564"/>
      <c r="G31" s="564"/>
      <c r="H31" s="564"/>
      <c r="I31" s="564"/>
      <c r="J31" s="564"/>
      <c r="K31" s="564"/>
      <c r="L31" s="564"/>
      <c r="M31" s="564"/>
      <c r="N31" s="564"/>
      <c r="O31" s="564"/>
      <c r="P31" s="565"/>
      <c r="Q31" s="566">
        <v>340</v>
      </c>
      <c r="R31" s="567"/>
      <c r="S31" s="567"/>
      <c r="T31" s="567"/>
      <c r="U31" s="567"/>
      <c r="V31" s="567">
        <v>263</v>
      </c>
      <c r="W31" s="567"/>
      <c r="X31" s="567"/>
      <c r="Y31" s="567"/>
      <c r="Z31" s="567"/>
      <c r="AA31" s="567">
        <v>77</v>
      </c>
      <c r="AB31" s="567"/>
      <c r="AC31" s="567"/>
      <c r="AD31" s="567"/>
      <c r="AE31" s="568"/>
      <c r="AF31" s="569">
        <v>1069</v>
      </c>
      <c r="AG31" s="570"/>
      <c r="AH31" s="570"/>
      <c r="AI31" s="570"/>
      <c r="AJ31" s="571"/>
      <c r="AK31" s="631">
        <v>6</v>
      </c>
      <c r="AL31" s="632"/>
      <c r="AM31" s="632"/>
      <c r="AN31" s="632"/>
      <c r="AO31" s="632"/>
      <c r="AP31" s="632">
        <v>512</v>
      </c>
      <c r="AQ31" s="632"/>
      <c r="AR31" s="632"/>
      <c r="AS31" s="632"/>
      <c r="AT31" s="632"/>
      <c r="AU31" s="632">
        <v>16</v>
      </c>
      <c r="AV31" s="632"/>
      <c r="AW31" s="632"/>
      <c r="AX31" s="632"/>
      <c r="AY31" s="632"/>
      <c r="AZ31" s="633" t="s">
        <v>325</v>
      </c>
      <c r="BA31" s="633"/>
      <c r="BB31" s="633"/>
      <c r="BC31" s="633"/>
      <c r="BD31" s="633"/>
      <c r="BE31" s="634" t="s">
        <v>352</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353</v>
      </c>
      <c r="C32" s="564"/>
      <c r="D32" s="564"/>
      <c r="E32" s="564"/>
      <c r="F32" s="564"/>
      <c r="G32" s="564"/>
      <c r="H32" s="564"/>
      <c r="I32" s="564"/>
      <c r="J32" s="564"/>
      <c r="K32" s="564"/>
      <c r="L32" s="564"/>
      <c r="M32" s="564"/>
      <c r="N32" s="564"/>
      <c r="O32" s="564"/>
      <c r="P32" s="565"/>
      <c r="Q32" s="566">
        <v>124</v>
      </c>
      <c r="R32" s="567"/>
      <c r="S32" s="567"/>
      <c r="T32" s="567"/>
      <c r="U32" s="567"/>
      <c r="V32" s="567">
        <v>123</v>
      </c>
      <c r="W32" s="567"/>
      <c r="X32" s="567"/>
      <c r="Y32" s="567"/>
      <c r="Z32" s="567"/>
      <c r="AA32" s="567">
        <v>1</v>
      </c>
      <c r="AB32" s="567"/>
      <c r="AC32" s="567"/>
      <c r="AD32" s="567"/>
      <c r="AE32" s="568"/>
      <c r="AF32" s="569">
        <v>131</v>
      </c>
      <c r="AG32" s="570"/>
      <c r="AH32" s="570"/>
      <c r="AI32" s="570"/>
      <c r="AJ32" s="571"/>
      <c r="AK32" s="631">
        <v>49</v>
      </c>
      <c r="AL32" s="632"/>
      <c r="AM32" s="632"/>
      <c r="AN32" s="632"/>
      <c r="AO32" s="632"/>
      <c r="AP32" s="632" t="s">
        <v>325</v>
      </c>
      <c r="AQ32" s="632"/>
      <c r="AR32" s="632"/>
      <c r="AS32" s="632"/>
      <c r="AT32" s="632"/>
      <c r="AU32" s="632" t="s">
        <v>349</v>
      </c>
      <c r="AV32" s="632"/>
      <c r="AW32" s="632"/>
      <c r="AX32" s="632"/>
      <c r="AY32" s="632"/>
      <c r="AZ32" s="633" t="s">
        <v>349</v>
      </c>
      <c r="BA32" s="633"/>
      <c r="BB32" s="633"/>
      <c r="BC32" s="633"/>
      <c r="BD32" s="633"/>
      <c r="BE32" s="634" t="s">
        <v>354</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355</v>
      </c>
      <c r="C33" s="564"/>
      <c r="D33" s="564"/>
      <c r="E33" s="564"/>
      <c r="F33" s="564"/>
      <c r="G33" s="564"/>
      <c r="H33" s="564"/>
      <c r="I33" s="564"/>
      <c r="J33" s="564"/>
      <c r="K33" s="564"/>
      <c r="L33" s="564"/>
      <c r="M33" s="564"/>
      <c r="N33" s="564"/>
      <c r="O33" s="564"/>
      <c r="P33" s="565"/>
      <c r="Q33" s="566">
        <v>1293</v>
      </c>
      <c r="R33" s="567"/>
      <c r="S33" s="567"/>
      <c r="T33" s="567"/>
      <c r="U33" s="567"/>
      <c r="V33" s="567">
        <v>1206</v>
      </c>
      <c r="W33" s="567"/>
      <c r="X33" s="567"/>
      <c r="Y33" s="567"/>
      <c r="Z33" s="567"/>
      <c r="AA33" s="567">
        <v>87</v>
      </c>
      <c r="AB33" s="567"/>
      <c r="AC33" s="567"/>
      <c r="AD33" s="567"/>
      <c r="AE33" s="568"/>
      <c r="AF33" s="569">
        <v>79</v>
      </c>
      <c r="AG33" s="570"/>
      <c r="AH33" s="570"/>
      <c r="AI33" s="570"/>
      <c r="AJ33" s="571"/>
      <c r="AK33" s="631">
        <v>469</v>
      </c>
      <c r="AL33" s="632"/>
      <c r="AM33" s="632"/>
      <c r="AN33" s="632"/>
      <c r="AO33" s="632"/>
      <c r="AP33" s="632">
        <v>4381</v>
      </c>
      <c r="AQ33" s="632"/>
      <c r="AR33" s="632"/>
      <c r="AS33" s="632"/>
      <c r="AT33" s="632"/>
      <c r="AU33" s="632">
        <v>3364</v>
      </c>
      <c r="AV33" s="632"/>
      <c r="AW33" s="632"/>
      <c r="AX33" s="632"/>
      <c r="AY33" s="632"/>
      <c r="AZ33" s="633" t="s">
        <v>325</v>
      </c>
      <c r="BA33" s="633"/>
      <c r="BB33" s="633"/>
      <c r="BC33" s="633"/>
      <c r="BD33" s="633"/>
      <c r="BE33" s="634" t="s">
        <v>356</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t="s">
        <v>357</v>
      </c>
      <c r="C34" s="564"/>
      <c r="D34" s="564"/>
      <c r="E34" s="564"/>
      <c r="F34" s="564"/>
      <c r="G34" s="564"/>
      <c r="H34" s="564"/>
      <c r="I34" s="564"/>
      <c r="J34" s="564"/>
      <c r="K34" s="564"/>
      <c r="L34" s="564"/>
      <c r="M34" s="564"/>
      <c r="N34" s="564"/>
      <c r="O34" s="564"/>
      <c r="P34" s="565"/>
      <c r="Q34" s="566">
        <v>1901</v>
      </c>
      <c r="R34" s="567"/>
      <c r="S34" s="567"/>
      <c r="T34" s="567"/>
      <c r="U34" s="567"/>
      <c r="V34" s="567">
        <v>1861</v>
      </c>
      <c r="W34" s="567"/>
      <c r="X34" s="567"/>
      <c r="Y34" s="567"/>
      <c r="Z34" s="567"/>
      <c r="AA34" s="567">
        <v>40</v>
      </c>
      <c r="AB34" s="567"/>
      <c r="AC34" s="567"/>
      <c r="AD34" s="567"/>
      <c r="AE34" s="568"/>
      <c r="AF34" s="569">
        <v>35</v>
      </c>
      <c r="AG34" s="570"/>
      <c r="AH34" s="570"/>
      <c r="AI34" s="570"/>
      <c r="AJ34" s="571"/>
      <c r="AK34" s="631">
        <v>1172</v>
      </c>
      <c r="AL34" s="632"/>
      <c r="AM34" s="632"/>
      <c r="AN34" s="632"/>
      <c r="AO34" s="632"/>
      <c r="AP34" s="632">
        <v>13621</v>
      </c>
      <c r="AQ34" s="632"/>
      <c r="AR34" s="632"/>
      <c r="AS34" s="632"/>
      <c r="AT34" s="632"/>
      <c r="AU34" s="632">
        <v>11673</v>
      </c>
      <c r="AV34" s="632"/>
      <c r="AW34" s="632"/>
      <c r="AX34" s="632"/>
      <c r="AY34" s="632"/>
      <c r="AZ34" s="633" t="s">
        <v>325</v>
      </c>
      <c r="BA34" s="633"/>
      <c r="BB34" s="633"/>
      <c r="BC34" s="633"/>
      <c r="BD34" s="633"/>
      <c r="BE34" s="634" t="s">
        <v>356</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t="s">
        <v>358</v>
      </c>
      <c r="C35" s="564"/>
      <c r="D35" s="564"/>
      <c r="E35" s="564"/>
      <c r="F35" s="564"/>
      <c r="G35" s="564"/>
      <c r="H35" s="564"/>
      <c r="I35" s="564"/>
      <c r="J35" s="564"/>
      <c r="K35" s="564"/>
      <c r="L35" s="564"/>
      <c r="M35" s="564"/>
      <c r="N35" s="564"/>
      <c r="O35" s="564"/>
      <c r="P35" s="565"/>
      <c r="Q35" s="566">
        <v>75</v>
      </c>
      <c r="R35" s="567"/>
      <c r="S35" s="567"/>
      <c r="T35" s="567"/>
      <c r="U35" s="567"/>
      <c r="V35" s="567">
        <v>45</v>
      </c>
      <c r="W35" s="567"/>
      <c r="X35" s="567"/>
      <c r="Y35" s="567"/>
      <c r="Z35" s="567"/>
      <c r="AA35" s="567">
        <v>30</v>
      </c>
      <c r="AB35" s="567"/>
      <c r="AC35" s="567"/>
      <c r="AD35" s="567"/>
      <c r="AE35" s="568"/>
      <c r="AF35" s="569">
        <v>30</v>
      </c>
      <c r="AG35" s="570"/>
      <c r="AH35" s="570"/>
      <c r="AI35" s="570"/>
      <c r="AJ35" s="571"/>
      <c r="AK35" s="631">
        <v>8</v>
      </c>
      <c r="AL35" s="632"/>
      <c r="AM35" s="632"/>
      <c r="AN35" s="632"/>
      <c r="AO35" s="632"/>
      <c r="AP35" s="632" t="s">
        <v>325</v>
      </c>
      <c r="AQ35" s="632"/>
      <c r="AR35" s="632"/>
      <c r="AS35" s="632"/>
      <c r="AT35" s="632"/>
      <c r="AU35" s="632" t="s">
        <v>349</v>
      </c>
      <c r="AV35" s="632"/>
      <c r="AW35" s="632"/>
      <c r="AX35" s="632"/>
      <c r="AY35" s="632"/>
      <c r="AZ35" s="633" t="s">
        <v>325</v>
      </c>
      <c r="BA35" s="633"/>
      <c r="BB35" s="633"/>
      <c r="BC35" s="633"/>
      <c r="BD35" s="633"/>
      <c r="BE35" s="634" t="s">
        <v>359</v>
      </c>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360</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334</v>
      </c>
      <c r="B63" s="597" t="s">
        <v>361</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1759</v>
      </c>
      <c r="AG63" s="646"/>
      <c r="AH63" s="646"/>
      <c r="AI63" s="646"/>
      <c r="AJ63" s="647"/>
      <c r="AK63" s="648"/>
      <c r="AL63" s="643"/>
      <c r="AM63" s="643"/>
      <c r="AN63" s="643"/>
      <c r="AO63" s="643"/>
      <c r="AP63" s="646">
        <v>18724</v>
      </c>
      <c r="AQ63" s="646"/>
      <c r="AR63" s="646"/>
      <c r="AS63" s="646"/>
      <c r="AT63" s="646"/>
      <c r="AU63" s="646">
        <v>15259</v>
      </c>
      <c r="AV63" s="646"/>
      <c r="AW63" s="646"/>
      <c r="AX63" s="646"/>
      <c r="AY63" s="646"/>
      <c r="AZ63" s="649"/>
      <c r="BA63" s="649"/>
      <c r="BB63" s="649"/>
      <c r="BC63" s="649"/>
      <c r="BD63" s="649"/>
      <c r="BE63" s="650"/>
      <c r="BF63" s="650"/>
      <c r="BG63" s="650"/>
      <c r="BH63" s="650"/>
      <c r="BI63" s="651"/>
      <c r="BJ63" s="652" t="s">
        <v>362</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363</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364</v>
      </c>
      <c r="B66" s="514"/>
      <c r="C66" s="514"/>
      <c r="D66" s="514"/>
      <c r="E66" s="514"/>
      <c r="F66" s="514"/>
      <c r="G66" s="514"/>
      <c r="H66" s="514"/>
      <c r="I66" s="514"/>
      <c r="J66" s="514"/>
      <c r="K66" s="514"/>
      <c r="L66" s="514"/>
      <c r="M66" s="514"/>
      <c r="N66" s="514"/>
      <c r="O66" s="514"/>
      <c r="P66" s="515"/>
      <c r="Q66" s="516" t="s">
        <v>338</v>
      </c>
      <c r="R66" s="517"/>
      <c r="S66" s="517"/>
      <c r="T66" s="517"/>
      <c r="U66" s="518"/>
      <c r="V66" s="516" t="s">
        <v>339</v>
      </c>
      <c r="W66" s="517"/>
      <c r="X66" s="517"/>
      <c r="Y66" s="517"/>
      <c r="Z66" s="518"/>
      <c r="AA66" s="516" t="s">
        <v>340</v>
      </c>
      <c r="AB66" s="517"/>
      <c r="AC66" s="517"/>
      <c r="AD66" s="517"/>
      <c r="AE66" s="518"/>
      <c r="AF66" s="655" t="s">
        <v>341</v>
      </c>
      <c r="AG66" s="615"/>
      <c r="AH66" s="615"/>
      <c r="AI66" s="615"/>
      <c r="AJ66" s="656"/>
      <c r="AK66" s="516" t="s">
        <v>342</v>
      </c>
      <c r="AL66" s="514"/>
      <c r="AM66" s="514"/>
      <c r="AN66" s="514"/>
      <c r="AO66" s="515"/>
      <c r="AP66" s="516" t="s">
        <v>365</v>
      </c>
      <c r="AQ66" s="517"/>
      <c r="AR66" s="517"/>
      <c r="AS66" s="517"/>
      <c r="AT66" s="518"/>
      <c r="AU66" s="516" t="s">
        <v>366</v>
      </c>
      <c r="AV66" s="517"/>
      <c r="AW66" s="517"/>
      <c r="AX66" s="517"/>
      <c r="AY66" s="518"/>
      <c r="AZ66" s="516" t="s">
        <v>313</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367</v>
      </c>
      <c r="C68" s="671"/>
      <c r="D68" s="671"/>
      <c r="E68" s="671"/>
      <c r="F68" s="671"/>
      <c r="G68" s="671"/>
      <c r="H68" s="671"/>
      <c r="I68" s="671"/>
      <c r="J68" s="671"/>
      <c r="K68" s="671"/>
      <c r="L68" s="671"/>
      <c r="M68" s="671"/>
      <c r="N68" s="671"/>
      <c r="O68" s="671"/>
      <c r="P68" s="672"/>
      <c r="Q68" s="673">
        <v>75</v>
      </c>
      <c r="R68" s="674"/>
      <c r="S68" s="674"/>
      <c r="T68" s="674"/>
      <c r="U68" s="674"/>
      <c r="V68" s="674">
        <v>75</v>
      </c>
      <c r="W68" s="674"/>
      <c r="X68" s="674"/>
      <c r="Y68" s="674"/>
      <c r="Z68" s="674"/>
      <c r="AA68" s="674">
        <v>0</v>
      </c>
      <c r="AB68" s="674"/>
      <c r="AC68" s="674"/>
      <c r="AD68" s="674"/>
      <c r="AE68" s="674"/>
      <c r="AF68" s="674">
        <v>0</v>
      </c>
      <c r="AG68" s="674"/>
      <c r="AH68" s="674"/>
      <c r="AI68" s="674"/>
      <c r="AJ68" s="674"/>
      <c r="AK68" s="674">
        <v>6</v>
      </c>
      <c r="AL68" s="674"/>
      <c r="AM68" s="674"/>
      <c r="AN68" s="674"/>
      <c r="AO68" s="674"/>
      <c r="AP68" s="674" t="s">
        <v>325</v>
      </c>
      <c r="AQ68" s="674"/>
      <c r="AR68" s="674"/>
      <c r="AS68" s="674"/>
      <c r="AT68" s="674"/>
      <c r="AU68" s="674" t="s">
        <v>325</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368</v>
      </c>
      <c r="C69" s="678"/>
      <c r="D69" s="678"/>
      <c r="E69" s="678"/>
      <c r="F69" s="678"/>
      <c r="G69" s="678"/>
      <c r="H69" s="678"/>
      <c r="I69" s="678"/>
      <c r="J69" s="678"/>
      <c r="K69" s="678"/>
      <c r="L69" s="678"/>
      <c r="M69" s="678"/>
      <c r="N69" s="678"/>
      <c r="O69" s="678"/>
      <c r="P69" s="679"/>
      <c r="Q69" s="680">
        <v>273827</v>
      </c>
      <c r="R69" s="632"/>
      <c r="S69" s="632"/>
      <c r="T69" s="632"/>
      <c r="U69" s="632"/>
      <c r="V69" s="632">
        <v>273727</v>
      </c>
      <c r="W69" s="632"/>
      <c r="X69" s="632"/>
      <c r="Y69" s="632"/>
      <c r="Z69" s="632"/>
      <c r="AA69" s="632">
        <v>99</v>
      </c>
      <c r="AB69" s="632"/>
      <c r="AC69" s="632"/>
      <c r="AD69" s="632"/>
      <c r="AE69" s="632"/>
      <c r="AF69" s="632">
        <v>99</v>
      </c>
      <c r="AG69" s="632"/>
      <c r="AH69" s="632"/>
      <c r="AI69" s="632"/>
      <c r="AJ69" s="632"/>
      <c r="AK69" s="632">
        <v>8213</v>
      </c>
      <c r="AL69" s="632"/>
      <c r="AM69" s="632"/>
      <c r="AN69" s="632"/>
      <c r="AO69" s="632"/>
      <c r="AP69" s="632" t="s">
        <v>325</v>
      </c>
      <c r="AQ69" s="632"/>
      <c r="AR69" s="632"/>
      <c r="AS69" s="632"/>
      <c r="AT69" s="632"/>
      <c r="AU69" s="632" t="s">
        <v>369</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370</v>
      </c>
      <c r="C70" s="678"/>
      <c r="D70" s="678"/>
      <c r="E70" s="678"/>
      <c r="F70" s="678"/>
      <c r="G70" s="678"/>
      <c r="H70" s="678"/>
      <c r="I70" s="678"/>
      <c r="J70" s="678"/>
      <c r="K70" s="678"/>
      <c r="L70" s="678"/>
      <c r="M70" s="678"/>
      <c r="N70" s="678"/>
      <c r="O70" s="678"/>
      <c r="P70" s="679"/>
      <c r="Q70" s="680">
        <v>7203</v>
      </c>
      <c r="R70" s="632"/>
      <c r="S70" s="632"/>
      <c r="T70" s="632"/>
      <c r="U70" s="632"/>
      <c r="V70" s="632">
        <v>6919</v>
      </c>
      <c r="W70" s="632"/>
      <c r="X70" s="632"/>
      <c r="Y70" s="632"/>
      <c r="Z70" s="632"/>
      <c r="AA70" s="632">
        <v>284</v>
      </c>
      <c r="AB70" s="632"/>
      <c r="AC70" s="632"/>
      <c r="AD70" s="632"/>
      <c r="AE70" s="632"/>
      <c r="AF70" s="632">
        <v>284</v>
      </c>
      <c r="AG70" s="632"/>
      <c r="AH70" s="632"/>
      <c r="AI70" s="632"/>
      <c r="AJ70" s="632"/>
      <c r="AK70" s="632">
        <v>845</v>
      </c>
      <c r="AL70" s="632"/>
      <c r="AM70" s="632"/>
      <c r="AN70" s="632"/>
      <c r="AO70" s="632"/>
      <c r="AP70" s="632" t="s">
        <v>325</v>
      </c>
      <c r="AQ70" s="632"/>
      <c r="AR70" s="632"/>
      <c r="AS70" s="632"/>
      <c r="AT70" s="632"/>
      <c r="AU70" s="632" t="s">
        <v>369</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371</v>
      </c>
      <c r="C71" s="678"/>
      <c r="D71" s="678"/>
      <c r="E71" s="678"/>
      <c r="F71" s="678"/>
      <c r="G71" s="678"/>
      <c r="H71" s="678"/>
      <c r="I71" s="678"/>
      <c r="J71" s="678"/>
      <c r="K71" s="678"/>
      <c r="L71" s="678"/>
      <c r="M71" s="678"/>
      <c r="N71" s="678"/>
      <c r="O71" s="678"/>
      <c r="P71" s="679"/>
      <c r="Q71" s="680">
        <v>1279</v>
      </c>
      <c r="R71" s="632"/>
      <c r="S71" s="632"/>
      <c r="T71" s="632"/>
      <c r="U71" s="632"/>
      <c r="V71" s="632">
        <v>1167</v>
      </c>
      <c r="W71" s="632"/>
      <c r="X71" s="632"/>
      <c r="Y71" s="632"/>
      <c r="Z71" s="632"/>
      <c r="AA71" s="632">
        <v>112</v>
      </c>
      <c r="AB71" s="632"/>
      <c r="AC71" s="632"/>
      <c r="AD71" s="632"/>
      <c r="AE71" s="632"/>
      <c r="AF71" s="632">
        <v>112</v>
      </c>
      <c r="AG71" s="632"/>
      <c r="AH71" s="632"/>
      <c r="AI71" s="632"/>
      <c r="AJ71" s="632"/>
      <c r="AK71" s="632">
        <v>0</v>
      </c>
      <c r="AL71" s="632"/>
      <c r="AM71" s="632"/>
      <c r="AN71" s="632"/>
      <c r="AO71" s="632"/>
      <c r="AP71" s="632" t="s">
        <v>325</v>
      </c>
      <c r="AQ71" s="632"/>
      <c r="AR71" s="632"/>
      <c r="AS71" s="632"/>
      <c r="AT71" s="632"/>
      <c r="AU71" s="632" t="s">
        <v>349</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t="s">
        <v>372</v>
      </c>
      <c r="C72" s="678"/>
      <c r="D72" s="678"/>
      <c r="E72" s="678"/>
      <c r="F72" s="678"/>
      <c r="G72" s="678"/>
      <c r="H72" s="678"/>
      <c r="I72" s="678"/>
      <c r="J72" s="678"/>
      <c r="K72" s="678"/>
      <c r="L72" s="678"/>
      <c r="M72" s="678"/>
      <c r="N72" s="678"/>
      <c r="O72" s="678"/>
      <c r="P72" s="679"/>
      <c r="Q72" s="680">
        <v>107</v>
      </c>
      <c r="R72" s="632"/>
      <c r="S72" s="632"/>
      <c r="T72" s="632"/>
      <c r="U72" s="632"/>
      <c r="V72" s="632">
        <v>86</v>
      </c>
      <c r="W72" s="632"/>
      <c r="X72" s="632"/>
      <c r="Y72" s="632"/>
      <c r="Z72" s="632"/>
      <c r="AA72" s="632">
        <v>21</v>
      </c>
      <c r="AB72" s="632"/>
      <c r="AC72" s="632"/>
      <c r="AD72" s="632"/>
      <c r="AE72" s="632"/>
      <c r="AF72" s="632">
        <v>21</v>
      </c>
      <c r="AG72" s="632"/>
      <c r="AH72" s="632"/>
      <c r="AI72" s="632"/>
      <c r="AJ72" s="632"/>
      <c r="AK72" s="632">
        <v>27</v>
      </c>
      <c r="AL72" s="632"/>
      <c r="AM72" s="632"/>
      <c r="AN72" s="632"/>
      <c r="AO72" s="632"/>
      <c r="AP72" s="632" t="s">
        <v>325</v>
      </c>
      <c r="AQ72" s="632"/>
      <c r="AR72" s="632"/>
      <c r="AS72" s="632"/>
      <c r="AT72" s="632"/>
      <c r="AU72" s="632" t="s">
        <v>349</v>
      </c>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334</v>
      </c>
      <c r="B88" s="597" t="s">
        <v>373</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517</v>
      </c>
      <c r="AG88" s="646"/>
      <c r="AH88" s="646"/>
      <c r="AI88" s="646"/>
      <c r="AJ88" s="646"/>
      <c r="AK88" s="643"/>
      <c r="AL88" s="643"/>
      <c r="AM88" s="643"/>
      <c r="AN88" s="643"/>
      <c r="AO88" s="643"/>
      <c r="AP88" s="646" t="s">
        <v>369</v>
      </c>
      <c r="AQ88" s="646"/>
      <c r="AR88" s="646"/>
      <c r="AS88" s="646"/>
      <c r="AT88" s="646"/>
      <c r="AU88" s="646" t="s">
        <v>325</v>
      </c>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334</v>
      </c>
      <c r="BR102" s="597" t="s">
        <v>374</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v>954</v>
      </c>
      <c r="CS102" s="653"/>
      <c r="CT102" s="653"/>
      <c r="CU102" s="653"/>
      <c r="CV102" s="703"/>
      <c r="CW102" s="702">
        <v>561</v>
      </c>
      <c r="CX102" s="653"/>
      <c r="CY102" s="653"/>
      <c r="CZ102" s="653"/>
      <c r="DA102" s="703"/>
      <c r="DB102" s="702">
        <v>7</v>
      </c>
      <c r="DC102" s="653"/>
      <c r="DD102" s="653"/>
      <c r="DE102" s="653"/>
      <c r="DF102" s="703"/>
      <c r="DG102" s="702">
        <v>118</v>
      </c>
      <c r="DH102" s="653"/>
      <c r="DI102" s="653"/>
      <c r="DJ102" s="653"/>
      <c r="DK102" s="703"/>
      <c r="DL102" s="702" t="s">
        <v>325</v>
      </c>
      <c r="DM102" s="653"/>
      <c r="DN102" s="653"/>
      <c r="DO102" s="653"/>
      <c r="DP102" s="703"/>
      <c r="DQ102" s="702">
        <v>1</v>
      </c>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375</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376</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377</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378</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379</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380</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381</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382</v>
      </c>
      <c r="AB109" s="716"/>
      <c r="AC109" s="716"/>
      <c r="AD109" s="716"/>
      <c r="AE109" s="717"/>
      <c r="AF109" s="718" t="s">
        <v>244</v>
      </c>
      <c r="AG109" s="716"/>
      <c r="AH109" s="716"/>
      <c r="AI109" s="716"/>
      <c r="AJ109" s="717"/>
      <c r="AK109" s="718" t="s">
        <v>243</v>
      </c>
      <c r="AL109" s="716"/>
      <c r="AM109" s="716"/>
      <c r="AN109" s="716"/>
      <c r="AO109" s="717"/>
      <c r="AP109" s="718" t="s">
        <v>383</v>
      </c>
      <c r="AQ109" s="716"/>
      <c r="AR109" s="716"/>
      <c r="AS109" s="716"/>
      <c r="AT109" s="719"/>
      <c r="AU109" s="715" t="s">
        <v>381</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382</v>
      </c>
      <c r="BR109" s="716"/>
      <c r="BS109" s="716"/>
      <c r="BT109" s="716"/>
      <c r="BU109" s="717"/>
      <c r="BV109" s="718" t="s">
        <v>244</v>
      </c>
      <c r="BW109" s="716"/>
      <c r="BX109" s="716"/>
      <c r="BY109" s="716"/>
      <c r="BZ109" s="717"/>
      <c r="CA109" s="718" t="s">
        <v>243</v>
      </c>
      <c r="CB109" s="716"/>
      <c r="CC109" s="716"/>
      <c r="CD109" s="716"/>
      <c r="CE109" s="717"/>
      <c r="CF109" s="720" t="s">
        <v>383</v>
      </c>
      <c r="CG109" s="720"/>
      <c r="CH109" s="720"/>
      <c r="CI109" s="720"/>
      <c r="CJ109" s="720"/>
      <c r="CK109" s="718" t="s">
        <v>384</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382</v>
      </c>
      <c r="DH109" s="716"/>
      <c r="DI109" s="716"/>
      <c r="DJ109" s="716"/>
      <c r="DK109" s="717"/>
      <c r="DL109" s="718" t="s">
        <v>244</v>
      </c>
      <c r="DM109" s="716"/>
      <c r="DN109" s="716"/>
      <c r="DO109" s="716"/>
      <c r="DP109" s="717"/>
      <c r="DQ109" s="718" t="s">
        <v>243</v>
      </c>
      <c r="DR109" s="716"/>
      <c r="DS109" s="716"/>
      <c r="DT109" s="716"/>
      <c r="DU109" s="717"/>
      <c r="DV109" s="718" t="s">
        <v>383</v>
      </c>
      <c r="DW109" s="716"/>
      <c r="DX109" s="716"/>
      <c r="DY109" s="716"/>
      <c r="DZ109" s="719"/>
    </row>
    <row r="110" spans="1:131" s="499" customFormat="1" ht="26.25" customHeight="1" x14ac:dyDescent="0.15">
      <c r="A110" s="721" t="s">
        <v>385</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4298701</v>
      </c>
      <c r="AB110" s="725"/>
      <c r="AC110" s="725"/>
      <c r="AD110" s="725"/>
      <c r="AE110" s="726"/>
      <c r="AF110" s="727">
        <v>3922454</v>
      </c>
      <c r="AG110" s="725"/>
      <c r="AH110" s="725"/>
      <c r="AI110" s="725"/>
      <c r="AJ110" s="726"/>
      <c r="AK110" s="727">
        <v>3655895</v>
      </c>
      <c r="AL110" s="725"/>
      <c r="AM110" s="725"/>
      <c r="AN110" s="725"/>
      <c r="AO110" s="726"/>
      <c r="AP110" s="728">
        <v>30.9</v>
      </c>
      <c r="AQ110" s="729"/>
      <c r="AR110" s="729"/>
      <c r="AS110" s="729"/>
      <c r="AT110" s="730"/>
      <c r="AU110" s="731" t="s">
        <v>386</v>
      </c>
      <c r="AV110" s="732"/>
      <c r="AW110" s="732"/>
      <c r="AX110" s="732"/>
      <c r="AY110" s="732"/>
      <c r="AZ110" s="733" t="s">
        <v>387</v>
      </c>
      <c r="BA110" s="722"/>
      <c r="BB110" s="722"/>
      <c r="BC110" s="722"/>
      <c r="BD110" s="722"/>
      <c r="BE110" s="722"/>
      <c r="BF110" s="722"/>
      <c r="BG110" s="722"/>
      <c r="BH110" s="722"/>
      <c r="BI110" s="722"/>
      <c r="BJ110" s="722"/>
      <c r="BK110" s="722"/>
      <c r="BL110" s="722"/>
      <c r="BM110" s="722"/>
      <c r="BN110" s="722"/>
      <c r="BO110" s="722"/>
      <c r="BP110" s="723"/>
      <c r="BQ110" s="734">
        <v>32532908</v>
      </c>
      <c r="BR110" s="735"/>
      <c r="BS110" s="735"/>
      <c r="BT110" s="735"/>
      <c r="BU110" s="735"/>
      <c r="BV110" s="735">
        <v>31400698</v>
      </c>
      <c r="BW110" s="735"/>
      <c r="BX110" s="735"/>
      <c r="BY110" s="735"/>
      <c r="BZ110" s="735"/>
      <c r="CA110" s="735">
        <v>31043546</v>
      </c>
      <c r="CB110" s="735"/>
      <c r="CC110" s="735"/>
      <c r="CD110" s="735"/>
      <c r="CE110" s="735"/>
      <c r="CF110" s="736">
        <v>262.3</v>
      </c>
      <c r="CG110" s="737"/>
      <c r="CH110" s="737"/>
      <c r="CI110" s="737"/>
      <c r="CJ110" s="737"/>
      <c r="CK110" s="738" t="s">
        <v>388</v>
      </c>
      <c r="CL110" s="739"/>
      <c r="CM110" s="740" t="s">
        <v>389</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67</v>
      </c>
      <c r="DH110" s="735"/>
      <c r="DI110" s="735"/>
      <c r="DJ110" s="735"/>
      <c r="DK110" s="735"/>
      <c r="DL110" s="735" t="s">
        <v>67</v>
      </c>
      <c r="DM110" s="735"/>
      <c r="DN110" s="735"/>
      <c r="DO110" s="735"/>
      <c r="DP110" s="735"/>
      <c r="DQ110" s="735" t="s">
        <v>67</v>
      </c>
      <c r="DR110" s="735"/>
      <c r="DS110" s="735"/>
      <c r="DT110" s="735"/>
      <c r="DU110" s="735"/>
      <c r="DV110" s="743" t="s">
        <v>67</v>
      </c>
      <c r="DW110" s="743"/>
      <c r="DX110" s="743"/>
      <c r="DY110" s="743"/>
      <c r="DZ110" s="744"/>
    </row>
    <row r="111" spans="1:131" s="499" customFormat="1" ht="26.25" customHeight="1" x14ac:dyDescent="0.15">
      <c r="A111" s="745" t="s">
        <v>390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67</v>
      </c>
      <c r="AB111" s="749"/>
      <c r="AC111" s="749"/>
      <c r="AD111" s="749"/>
      <c r="AE111" s="750"/>
      <c r="AF111" s="751" t="s">
        <v>362</v>
      </c>
      <c r="AG111" s="749"/>
      <c r="AH111" s="749"/>
      <c r="AI111" s="749"/>
      <c r="AJ111" s="750"/>
      <c r="AK111" s="751" t="s">
        <v>67</v>
      </c>
      <c r="AL111" s="749"/>
      <c r="AM111" s="749"/>
      <c r="AN111" s="749"/>
      <c r="AO111" s="750"/>
      <c r="AP111" s="752" t="s">
        <v>67</v>
      </c>
      <c r="AQ111" s="753"/>
      <c r="AR111" s="753"/>
      <c r="AS111" s="753"/>
      <c r="AT111" s="754"/>
      <c r="AU111" s="755"/>
      <c r="AV111" s="756"/>
      <c r="AW111" s="756"/>
      <c r="AX111" s="756"/>
      <c r="AY111" s="756"/>
      <c r="AZ111" s="757" t="s">
        <v>391</v>
      </c>
      <c r="BA111" s="758"/>
      <c r="BB111" s="758"/>
      <c r="BC111" s="758"/>
      <c r="BD111" s="758"/>
      <c r="BE111" s="758"/>
      <c r="BF111" s="758"/>
      <c r="BG111" s="758"/>
      <c r="BH111" s="758"/>
      <c r="BI111" s="758"/>
      <c r="BJ111" s="758"/>
      <c r="BK111" s="758"/>
      <c r="BL111" s="758"/>
      <c r="BM111" s="758"/>
      <c r="BN111" s="758"/>
      <c r="BO111" s="758"/>
      <c r="BP111" s="759"/>
      <c r="BQ111" s="760">
        <v>40407</v>
      </c>
      <c r="BR111" s="761"/>
      <c r="BS111" s="761"/>
      <c r="BT111" s="761"/>
      <c r="BU111" s="761"/>
      <c r="BV111" s="761">
        <v>36281</v>
      </c>
      <c r="BW111" s="761"/>
      <c r="BX111" s="761"/>
      <c r="BY111" s="761"/>
      <c r="BZ111" s="761"/>
      <c r="CA111" s="761">
        <v>32104</v>
      </c>
      <c r="CB111" s="761"/>
      <c r="CC111" s="761"/>
      <c r="CD111" s="761"/>
      <c r="CE111" s="761"/>
      <c r="CF111" s="762">
        <v>0.3</v>
      </c>
      <c r="CG111" s="763"/>
      <c r="CH111" s="763"/>
      <c r="CI111" s="763"/>
      <c r="CJ111" s="763"/>
      <c r="CK111" s="764"/>
      <c r="CL111" s="765"/>
      <c r="CM111" s="766" t="s">
        <v>392</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393</v>
      </c>
      <c r="DH111" s="761"/>
      <c r="DI111" s="761"/>
      <c r="DJ111" s="761"/>
      <c r="DK111" s="761"/>
      <c r="DL111" s="761" t="s">
        <v>67</v>
      </c>
      <c r="DM111" s="761"/>
      <c r="DN111" s="761"/>
      <c r="DO111" s="761"/>
      <c r="DP111" s="761"/>
      <c r="DQ111" s="761" t="s">
        <v>362</v>
      </c>
      <c r="DR111" s="761"/>
      <c r="DS111" s="761"/>
      <c r="DT111" s="761"/>
      <c r="DU111" s="761"/>
      <c r="DV111" s="769" t="s">
        <v>393</v>
      </c>
      <c r="DW111" s="769"/>
      <c r="DX111" s="769"/>
      <c r="DY111" s="769"/>
      <c r="DZ111" s="770"/>
    </row>
    <row r="112" spans="1:131" s="499" customFormat="1" ht="26.25" customHeight="1" x14ac:dyDescent="0.15">
      <c r="A112" s="771" t="s">
        <v>394</v>
      </c>
      <c r="B112" s="772"/>
      <c r="C112" s="758" t="s">
        <v>395</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362</v>
      </c>
      <c r="AB112" s="774"/>
      <c r="AC112" s="774"/>
      <c r="AD112" s="774"/>
      <c r="AE112" s="775"/>
      <c r="AF112" s="776" t="s">
        <v>67</v>
      </c>
      <c r="AG112" s="774"/>
      <c r="AH112" s="774"/>
      <c r="AI112" s="774"/>
      <c r="AJ112" s="775"/>
      <c r="AK112" s="776" t="s">
        <v>67</v>
      </c>
      <c r="AL112" s="774"/>
      <c r="AM112" s="774"/>
      <c r="AN112" s="774"/>
      <c r="AO112" s="775"/>
      <c r="AP112" s="777" t="s">
        <v>362</v>
      </c>
      <c r="AQ112" s="778"/>
      <c r="AR112" s="778"/>
      <c r="AS112" s="778"/>
      <c r="AT112" s="779"/>
      <c r="AU112" s="755"/>
      <c r="AV112" s="756"/>
      <c r="AW112" s="756"/>
      <c r="AX112" s="756"/>
      <c r="AY112" s="756"/>
      <c r="AZ112" s="757" t="s">
        <v>396</v>
      </c>
      <c r="BA112" s="758"/>
      <c r="BB112" s="758"/>
      <c r="BC112" s="758"/>
      <c r="BD112" s="758"/>
      <c r="BE112" s="758"/>
      <c r="BF112" s="758"/>
      <c r="BG112" s="758"/>
      <c r="BH112" s="758"/>
      <c r="BI112" s="758"/>
      <c r="BJ112" s="758"/>
      <c r="BK112" s="758"/>
      <c r="BL112" s="758"/>
      <c r="BM112" s="758"/>
      <c r="BN112" s="758"/>
      <c r="BO112" s="758"/>
      <c r="BP112" s="759"/>
      <c r="BQ112" s="760">
        <v>16573427</v>
      </c>
      <c r="BR112" s="761"/>
      <c r="BS112" s="761"/>
      <c r="BT112" s="761"/>
      <c r="BU112" s="761"/>
      <c r="BV112" s="761">
        <v>15832890</v>
      </c>
      <c r="BW112" s="761"/>
      <c r="BX112" s="761"/>
      <c r="BY112" s="761"/>
      <c r="BZ112" s="761"/>
      <c r="CA112" s="761">
        <v>15259088</v>
      </c>
      <c r="CB112" s="761"/>
      <c r="CC112" s="761"/>
      <c r="CD112" s="761"/>
      <c r="CE112" s="761"/>
      <c r="CF112" s="762">
        <v>128.9</v>
      </c>
      <c r="CG112" s="763"/>
      <c r="CH112" s="763"/>
      <c r="CI112" s="763"/>
      <c r="CJ112" s="763"/>
      <c r="CK112" s="764"/>
      <c r="CL112" s="765"/>
      <c r="CM112" s="766" t="s">
        <v>397</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67</v>
      </c>
      <c r="DH112" s="761"/>
      <c r="DI112" s="761"/>
      <c r="DJ112" s="761"/>
      <c r="DK112" s="761"/>
      <c r="DL112" s="761" t="s">
        <v>393</v>
      </c>
      <c r="DM112" s="761"/>
      <c r="DN112" s="761"/>
      <c r="DO112" s="761"/>
      <c r="DP112" s="761"/>
      <c r="DQ112" s="761" t="s">
        <v>67</v>
      </c>
      <c r="DR112" s="761"/>
      <c r="DS112" s="761"/>
      <c r="DT112" s="761"/>
      <c r="DU112" s="761"/>
      <c r="DV112" s="769" t="s">
        <v>393</v>
      </c>
      <c r="DW112" s="769"/>
      <c r="DX112" s="769"/>
      <c r="DY112" s="769"/>
      <c r="DZ112" s="770"/>
    </row>
    <row r="113" spans="1:130" s="499" customFormat="1" ht="26.25" customHeight="1" x14ac:dyDescent="0.15">
      <c r="A113" s="780"/>
      <c r="B113" s="781"/>
      <c r="C113" s="758" t="s">
        <v>398</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1314586</v>
      </c>
      <c r="AB113" s="749"/>
      <c r="AC113" s="749"/>
      <c r="AD113" s="749"/>
      <c r="AE113" s="750"/>
      <c r="AF113" s="751">
        <v>1287927</v>
      </c>
      <c r="AG113" s="749"/>
      <c r="AH113" s="749"/>
      <c r="AI113" s="749"/>
      <c r="AJ113" s="750"/>
      <c r="AK113" s="751">
        <v>1274309</v>
      </c>
      <c r="AL113" s="749"/>
      <c r="AM113" s="749"/>
      <c r="AN113" s="749"/>
      <c r="AO113" s="750"/>
      <c r="AP113" s="752">
        <v>10.8</v>
      </c>
      <c r="AQ113" s="753"/>
      <c r="AR113" s="753"/>
      <c r="AS113" s="753"/>
      <c r="AT113" s="754"/>
      <c r="AU113" s="755"/>
      <c r="AV113" s="756"/>
      <c r="AW113" s="756"/>
      <c r="AX113" s="756"/>
      <c r="AY113" s="756"/>
      <c r="AZ113" s="757" t="s">
        <v>399</v>
      </c>
      <c r="BA113" s="758"/>
      <c r="BB113" s="758"/>
      <c r="BC113" s="758"/>
      <c r="BD113" s="758"/>
      <c r="BE113" s="758"/>
      <c r="BF113" s="758"/>
      <c r="BG113" s="758"/>
      <c r="BH113" s="758"/>
      <c r="BI113" s="758"/>
      <c r="BJ113" s="758"/>
      <c r="BK113" s="758"/>
      <c r="BL113" s="758"/>
      <c r="BM113" s="758"/>
      <c r="BN113" s="758"/>
      <c r="BO113" s="758"/>
      <c r="BP113" s="759"/>
      <c r="BQ113" s="760" t="s">
        <v>362</v>
      </c>
      <c r="BR113" s="761"/>
      <c r="BS113" s="761"/>
      <c r="BT113" s="761"/>
      <c r="BU113" s="761"/>
      <c r="BV113" s="761" t="s">
        <v>67</v>
      </c>
      <c r="BW113" s="761"/>
      <c r="BX113" s="761"/>
      <c r="BY113" s="761"/>
      <c r="BZ113" s="761"/>
      <c r="CA113" s="761" t="s">
        <v>393</v>
      </c>
      <c r="CB113" s="761"/>
      <c r="CC113" s="761"/>
      <c r="CD113" s="761"/>
      <c r="CE113" s="761"/>
      <c r="CF113" s="762" t="s">
        <v>393</v>
      </c>
      <c r="CG113" s="763"/>
      <c r="CH113" s="763"/>
      <c r="CI113" s="763"/>
      <c r="CJ113" s="763"/>
      <c r="CK113" s="764"/>
      <c r="CL113" s="765"/>
      <c r="CM113" s="766" t="s">
        <v>400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67</v>
      </c>
      <c r="DH113" s="774"/>
      <c r="DI113" s="774"/>
      <c r="DJ113" s="774"/>
      <c r="DK113" s="775"/>
      <c r="DL113" s="776" t="s">
        <v>67</v>
      </c>
      <c r="DM113" s="774"/>
      <c r="DN113" s="774"/>
      <c r="DO113" s="774"/>
      <c r="DP113" s="775"/>
      <c r="DQ113" s="776" t="s">
        <v>393</v>
      </c>
      <c r="DR113" s="774"/>
      <c r="DS113" s="774"/>
      <c r="DT113" s="774"/>
      <c r="DU113" s="775"/>
      <c r="DV113" s="777" t="s">
        <v>67</v>
      </c>
      <c r="DW113" s="778"/>
      <c r="DX113" s="778"/>
      <c r="DY113" s="778"/>
      <c r="DZ113" s="779"/>
    </row>
    <row r="114" spans="1:130" s="499" customFormat="1" ht="26.25" customHeight="1" x14ac:dyDescent="0.15">
      <c r="A114" s="780"/>
      <c r="B114" s="781"/>
      <c r="C114" s="758" t="s">
        <v>401</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t="s">
        <v>362</v>
      </c>
      <c r="AB114" s="774"/>
      <c r="AC114" s="774"/>
      <c r="AD114" s="774"/>
      <c r="AE114" s="775"/>
      <c r="AF114" s="776" t="s">
        <v>393</v>
      </c>
      <c r="AG114" s="774"/>
      <c r="AH114" s="774"/>
      <c r="AI114" s="774"/>
      <c r="AJ114" s="775"/>
      <c r="AK114" s="776" t="s">
        <v>67</v>
      </c>
      <c r="AL114" s="774"/>
      <c r="AM114" s="774"/>
      <c r="AN114" s="774"/>
      <c r="AO114" s="775"/>
      <c r="AP114" s="777" t="s">
        <v>362</v>
      </c>
      <c r="AQ114" s="778"/>
      <c r="AR114" s="778"/>
      <c r="AS114" s="778"/>
      <c r="AT114" s="779"/>
      <c r="AU114" s="755"/>
      <c r="AV114" s="756"/>
      <c r="AW114" s="756"/>
      <c r="AX114" s="756"/>
      <c r="AY114" s="756"/>
      <c r="AZ114" s="757" t="s">
        <v>402</v>
      </c>
      <c r="BA114" s="758"/>
      <c r="BB114" s="758"/>
      <c r="BC114" s="758"/>
      <c r="BD114" s="758"/>
      <c r="BE114" s="758"/>
      <c r="BF114" s="758"/>
      <c r="BG114" s="758"/>
      <c r="BH114" s="758"/>
      <c r="BI114" s="758"/>
      <c r="BJ114" s="758"/>
      <c r="BK114" s="758"/>
      <c r="BL114" s="758"/>
      <c r="BM114" s="758"/>
      <c r="BN114" s="758"/>
      <c r="BO114" s="758"/>
      <c r="BP114" s="759"/>
      <c r="BQ114" s="760">
        <v>4340383</v>
      </c>
      <c r="BR114" s="761"/>
      <c r="BS114" s="761"/>
      <c r="BT114" s="761"/>
      <c r="BU114" s="761"/>
      <c r="BV114" s="761">
        <v>4279839</v>
      </c>
      <c r="BW114" s="761"/>
      <c r="BX114" s="761"/>
      <c r="BY114" s="761"/>
      <c r="BZ114" s="761"/>
      <c r="CA114" s="761">
        <v>4301354</v>
      </c>
      <c r="CB114" s="761"/>
      <c r="CC114" s="761"/>
      <c r="CD114" s="761"/>
      <c r="CE114" s="761"/>
      <c r="CF114" s="762">
        <v>36.299999999999997</v>
      </c>
      <c r="CG114" s="763"/>
      <c r="CH114" s="763"/>
      <c r="CI114" s="763"/>
      <c r="CJ114" s="763"/>
      <c r="CK114" s="764"/>
      <c r="CL114" s="765"/>
      <c r="CM114" s="766" t="s">
        <v>403</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362</v>
      </c>
      <c r="DH114" s="774"/>
      <c r="DI114" s="774"/>
      <c r="DJ114" s="774"/>
      <c r="DK114" s="775"/>
      <c r="DL114" s="776" t="s">
        <v>67</v>
      </c>
      <c r="DM114" s="774"/>
      <c r="DN114" s="774"/>
      <c r="DO114" s="774"/>
      <c r="DP114" s="775"/>
      <c r="DQ114" s="776" t="s">
        <v>67</v>
      </c>
      <c r="DR114" s="774"/>
      <c r="DS114" s="774"/>
      <c r="DT114" s="774"/>
      <c r="DU114" s="775"/>
      <c r="DV114" s="777" t="s">
        <v>67</v>
      </c>
      <c r="DW114" s="778"/>
      <c r="DX114" s="778"/>
      <c r="DY114" s="778"/>
      <c r="DZ114" s="779"/>
    </row>
    <row r="115" spans="1:130" s="499" customFormat="1" ht="26.25" customHeight="1" x14ac:dyDescent="0.15">
      <c r="A115" s="780"/>
      <c r="B115" s="781"/>
      <c r="C115" s="758" t="s">
        <v>404</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11884</v>
      </c>
      <c r="AB115" s="749"/>
      <c r="AC115" s="749"/>
      <c r="AD115" s="749"/>
      <c r="AE115" s="750"/>
      <c r="AF115" s="751">
        <v>5316</v>
      </c>
      <c r="AG115" s="749"/>
      <c r="AH115" s="749"/>
      <c r="AI115" s="749"/>
      <c r="AJ115" s="750"/>
      <c r="AK115" s="751">
        <v>5180</v>
      </c>
      <c r="AL115" s="749"/>
      <c r="AM115" s="749"/>
      <c r="AN115" s="749"/>
      <c r="AO115" s="750"/>
      <c r="AP115" s="752">
        <v>0</v>
      </c>
      <c r="AQ115" s="753"/>
      <c r="AR115" s="753"/>
      <c r="AS115" s="753"/>
      <c r="AT115" s="754"/>
      <c r="AU115" s="755"/>
      <c r="AV115" s="756"/>
      <c r="AW115" s="756"/>
      <c r="AX115" s="756"/>
      <c r="AY115" s="756"/>
      <c r="AZ115" s="757" t="s">
        <v>405</v>
      </c>
      <c r="BA115" s="758"/>
      <c r="BB115" s="758"/>
      <c r="BC115" s="758"/>
      <c r="BD115" s="758"/>
      <c r="BE115" s="758"/>
      <c r="BF115" s="758"/>
      <c r="BG115" s="758"/>
      <c r="BH115" s="758"/>
      <c r="BI115" s="758"/>
      <c r="BJ115" s="758"/>
      <c r="BK115" s="758"/>
      <c r="BL115" s="758"/>
      <c r="BM115" s="758"/>
      <c r="BN115" s="758"/>
      <c r="BO115" s="758"/>
      <c r="BP115" s="759"/>
      <c r="BQ115" s="760">
        <v>1328</v>
      </c>
      <c r="BR115" s="761"/>
      <c r="BS115" s="761"/>
      <c r="BT115" s="761"/>
      <c r="BU115" s="761"/>
      <c r="BV115" s="761">
        <v>3944</v>
      </c>
      <c r="BW115" s="761"/>
      <c r="BX115" s="761"/>
      <c r="BY115" s="761"/>
      <c r="BZ115" s="761"/>
      <c r="CA115" s="761">
        <v>1144</v>
      </c>
      <c r="CB115" s="761"/>
      <c r="CC115" s="761"/>
      <c r="CD115" s="761"/>
      <c r="CE115" s="761"/>
      <c r="CF115" s="762">
        <v>0</v>
      </c>
      <c r="CG115" s="763"/>
      <c r="CH115" s="763"/>
      <c r="CI115" s="763"/>
      <c r="CJ115" s="763"/>
      <c r="CK115" s="764"/>
      <c r="CL115" s="765"/>
      <c r="CM115" s="757" t="s">
        <v>406</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67</v>
      </c>
      <c r="DH115" s="774"/>
      <c r="DI115" s="774"/>
      <c r="DJ115" s="774"/>
      <c r="DK115" s="775"/>
      <c r="DL115" s="776" t="s">
        <v>67</v>
      </c>
      <c r="DM115" s="774"/>
      <c r="DN115" s="774"/>
      <c r="DO115" s="774"/>
      <c r="DP115" s="775"/>
      <c r="DQ115" s="776" t="s">
        <v>67</v>
      </c>
      <c r="DR115" s="774"/>
      <c r="DS115" s="774"/>
      <c r="DT115" s="774"/>
      <c r="DU115" s="775"/>
      <c r="DV115" s="777" t="s">
        <v>67</v>
      </c>
      <c r="DW115" s="778"/>
      <c r="DX115" s="778"/>
      <c r="DY115" s="778"/>
      <c r="DZ115" s="779"/>
    </row>
    <row r="116" spans="1:130" s="499" customFormat="1" ht="26.25" customHeight="1" x14ac:dyDescent="0.15">
      <c r="A116" s="783"/>
      <c r="B116" s="784"/>
      <c r="C116" s="785" t="s">
        <v>407</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1940</v>
      </c>
      <c r="AB116" s="774"/>
      <c r="AC116" s="774"/>
      <c r="AD116" s="774"/>
      <c r="AE116" s="775"/>
      <c r="AF116" s="776">
        <v>1132</v>
      </c>
      <c r="AG116" s="774"/>
      <c r="AH116" s="774"/>
      <c r="AI116" s="774"/>
      <c r="AJ116" s="775"/>
      <c r="AK116" s="776">
        <v>1356</v>
      </c>
      <c r="AL116" s="774"/>
      <c r="AM116" s="774"/>
      <c r="AN116" s="774"/>
      <c r="AO116" s="775"/>
      <c r="AP116" s="777">
        <v>0</v>
      </c>
      <c r="AQ116" s="778"/>
      <c r="AR116" s="778"/>
      <c r="AS116" s="778"/>
      <c r="AT116" s="779"/>
      <c r="AU116" s="755"/>
      <c r="AV116" s="756"/>
      <c r="AW116" s="756"/>
      <c r="AX116" s="756"/>
      <c r="AY116" s="756"/>
      <c r="AZ116" s="787" t="s">
        <v>408</v>
      </c>
      <c r="BA116" s="788"/>
      <c r="BB116" s="788"/>
      <c r="BC116" s="788"/>
      <c r="BD116" s="788"/>
      <c r="BE116" s="788"/>
      <c r="BF116" s="788"/>
      <c r="BG116" s="788"/>
      <c r="BH116" s="788"/>
      <c r="BI116" s="788"/>
      <c r="BJ116" s="788"/>
      <c r="BK116" s="788"/>
      <c r="BL116" s="788"/>
      <c r="BM116" s="788"/>
      <c r="BN116" s="788"/>
      <c r="BO116" s="788"/>
      <c r="BP116" s="789"/>
      <c r="BQ116" s="760" t="s">
        <v>67</v>
      </c>
      <c r="BR116" s="761"/>
      <c r="BS116" s="761"/>
      <c r="BT116" s="761"/>
      <c r="BU116" s="761"/>
      <c r="BV116" s="761" t="s">
        <v>362</v>
      </c>
      <c r="BW116" s="761"/>
      <c r="BX116" s="761"/>
      <c r="BY116" s="761"/>
      <c r="BZ116" s="761"/>
      <c r="CA116" s="761" t="s">
        <v>393</v>
      </c>
      <c r="CB116" s="761"/>
      <c r="CC116" s="761"/>
      <c r="CD116" s="761"/>
      <c r="CE116" s="761"/>
      <c r="CF116" s="762" t="s">
        <v>393</v>
      </c>
      <c r="CG116" s="763"/>
      <c r="CH116" s="763"/>
      <c r="CI116" s="763"/>
      <c r="CJ116" s="763"/>
      <c r="CK116" s="764"/>
      <c r="CL116" s="765"/>
      <c r="CM116" s="766" t="s">
        <v>409</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v>4900</v>
      </c>
      <c r="DH116" s="774"/>
      <c r="DI116" s="774"/>
      <c r="DJ116" s="774"/>
      <c r="DK116" s="775"/>
      <c r="DL116" s="776">
        <v>3920</v>
      </c>
      <c r="DM116" s="774"/>
      <c r="DN116" s="774"/>
      <c r="DO116" s="774"/>
      <c r="DP116" s="775"/>
      <c r="DQ116" s="776">
        <v>2940</v>
      </c>
      <c r="DR116" s="774"/>
      <c r="DS116" s="774"/>
      <c r="DT116" s="774"/>
      <c r="DU116" s="775"/>
      <c r="DV116" s="777">
        <v>0</v>
      </c>
      <c r="DW116" s="778"/>
      <c r="DX116" s="778"/>
      <c r="DY116" s="778"/>
      <c r="DZ116" s="779"/>
    </row>
    <row r="117" spans="1:130" s="499" customFormat="1" ht="26.25" customHeight="1" x14ac:dyDescent="0.15">
      <c r="A117" s="715" t="s">
        <v>123</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410</v>
      </c>
      <c r="Z117" s="717"/>
      <c r="AA117" s="791">
        <v>5627111</v>
      </c>
      <c r="AB117" s="792"/>
      <c r="AC117" s="792"/>
      <c r="AD117" s="792"/>
      <c r="AE117" s="793"/>
      <c r="AF117" s="794">
        <v>5216829</v>
      </c>
      <c r="AG117" s="792"/>
      <c r="AH117" s="792"/>
      <c r="AI117" s="792"/>
      <c r="AJ117" s="793"/>
      <c r="AK117" s="794">
        <v>4936740</v>
      </c>
      <c r="AL117" s="792"/>
      <c r="AM117" s="792"/>
      <c r="AN117" s="792"/>
      <c r="AO117" s="793"/>
      <c r="AP117" s="795"/>
      <c r="AQ117" s="796"/>
      <c r="AR117" s="796"/>
      <c r="AS117" s="796"/>
      <c r="AT117" s="797"/>
      <c r="AU117" s="755"/>
      <c r="AV117" s="756"/>
      <c r="AW117" s="756"/>
      <c r="AX117" s="756"/>
      <c r="AY117" s="756"/>
      <c r="AZ117" s="787" t="s">
        <v>411</v>
      </c>
      <c r="BA117" s="788"/>
      <c r="BB117" s="788"/>
      <c r="BC117" s="788"/>
      <c r="BD117" s="788"/>
      <c r="BE117" s="788"/>
      <c r="BF117" s="788"/>
      <c r="BG117" s="788"/>
      <c r="BH117" s="788"/>
      <c r="BI117" s="788"/>
      <c r="BJ117" s="788"/>
      <c r="BK117" s="788"/>
      <c r="BL117" s="788"/>
      <c r="BM117" s="788"/>
      <c r="BN117" s="788"/>
      <c r="BO117" s="788"/>
      <c r="BP117" s="789"/>
      <c r="BQ117" s="760" t="s">
        <v>67</v>
      </c>
      <c r="BR117" s="761"/>
      <c r="BS117" s="761"/>
      <c r="BT117" s="761"/>
      <c r="BU117" s="761"/>
      <c r="BV117" s="761" t="s">
        <v>67</v>
      </c>
      <c r="BW117" s="761"/>
      <c r="BX117" s="761"/>
      <c r="BY117" s="761"/>
      <c r="BZ117" s="761"/>
      <c r="CA117" s="761" t="s">
        <v>67</v>
      </c>
      <c r="CB117" s="761"/>
      <c r="CC117" s="761"/>
      <c r="CD117" s="761"/>
      <c r="CE117" s="761"/>
      <c r="CF117" s="762" t="s">
        <v>67</v>
      </c>
      <c r="CG117" s="763"/>
      <c r="CH117" s="763"/>
      <c r="CI117" s="763"/>
      <c r="CJ117" s="763"/>
      <c r="CK117" s="764"/>
      <c r="CL117" s="765"/>
      <c r="CM117" s="766" t="s">
        <v>412</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67</v>
      </c>
      <c r="DH117" s="774"/>
      <c r="DI117" s="774"/>
      <c r="DJ117" s="774"/>
      <c r="DK117" s="775"/>
      <c r="DL117" s="776" t="s">
        <v>67</v>
      </c>
      <c r="DM117" s="774"/>
      <c r="DN117" s="774"/>
      <c r="DO117" s="774"/>
      <c r="DP117" s="775"/>
      <c r="DQ117" s="776" t="s">
        <v>67</v>
      </c>
      <c r="DR117" s="774"/>
      <c r="DS117" s="774"/>
      <c r="DT117" s="774"/>
      <c r="DU117" s="775"/>
      <c r="DV117" s="777" t="s">
        <v>67</v>
      </c>
      <c r="DW117" s="778"/>
      <c r="DX117" s="778"/>
      <c r="DY117" s="778"/>
      <c r="DZ117" s="779"/>
    </row>
    <row r="118" spans="1:130" s="499" customFormat="1" ht="26.25" customHeight="1" x14ac:dyDescent="0.15">
      <c r="A118" s="715" t="s">
        <v>384</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382</v>
      </c>
      <c r="AB118" s="716"/>
      <c r="AC118" s="716"/>
      <c r="AD118" s="716"/>
      <c r="AE118" s="717"/>
      <c r="AF118" s="718" t="s">
        <v>244</v>
      </c>
      <c r="AG118" s="716"/>
      <c r="AH118" s="716"/>
      <c r="AI118" s="716"/>
      <c r="AJ118" s="717"/>
      <c r="AK118" s="718" t="s">
        <v>243</v>
      </c>
      <c r="AL118" s="716"/>
      <c r="AM118" s="716"/>
      <c r="AN118" s="716"/>
      <c r="AO118" s="717"/>
      <c r="AP118" s="798" t="s">
        <v>383</v>
      </c>
      <c r="AQ118" s="799"/>
      <c r="AR118" s="799"/>
      <c r="AS118" s="799"/>
      <c r="AT118" s="800"/>
      <c r="AU118" s="755"/>
      <c r="AV118" s="756"/>
      <c r="AW118" s="756"/>
      <c r="AX118" s="756"/>
      <c r="AY118" s="756"/>
      <c r="AZ118" s="801" t="s">
        <v>413</v>
      </c>
      <c r="BA118" s="785"/>
      <c r="BB118" s="785"/>
      <c r="BC118" s="785"/>
      <c r="BD118" s="785"/>
      <c r="BE118" s="785"/>
      <c r="BF118" s="785"/>
      <c r="BG118" s="785"/>
      <c r="BH118" s="785"/>
      <c r="BI118" s="785"/>
      <c r="BJ118" s="785"/>
      <c r="BK118" s="785"/>
      <c r="BL118" s="785"/>
      <c r="BM118" s="785"/>
      <c r="BN118" s="785"/>
      <c r="BO118" s="785"/>
      <c r="BP118" s="786"/>
      <c r="BQ118" s="802" t="s">
        <v>67</v>
      </c>
      <c r="BR118" s="803"/>
      <c r="BS118" s="803"/>
      <c r="BT118" s="803"/>
      <c r="BU118" s="803"/>
      <c r="BV118" s="803" t="s">
        <v>67</v>
      </c>
      <c r="BW118" s="803"/>
      <c r="BX118" s="803"/>
      <c r="BY118" s="803"/>
      <c r="BZ118" s="803"/>
      <c r="CA118" s="803" t="s">
        <v>67</v>
      </c>
      <c r="CB118" s="803"/>
      <c r="CC118" s="803"/>
      <c r="CD118" s="803"/>
      <c r="CE118" s="803"/>
      <c r="CF118" s="762" t="s">
        <v>67</v>
      </c>
      <c r="CG118" s="763"/>
      <c r="CH118" s="763"/>
      <c r="CI118" s="763"/>
      <c r="CJ118" s="763"/>
      <c r="CK118" s="764"/>
      <c r="CL118" s="765"/>
      <c r="CM118" s="766" t="s">
        <v>414</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67</v>
      </c>
      <c r="DH118" s="774"/>
      <c r="DI118" s="774"/>
      <c r="DJ118" s="774"/>
      <c r="DK118" s="775"/>
      <c r="DL118" s="776" t="s">
        <v>67</v>
      </c>
      <c r="DM118" s="774"/>
      <c r="DN118" s="774"/>
      <c r="DO118" s="774"/>
      <c r="DP118" s="775"/>
      <c r="DQ118" s="776" t="s">
        <v>67</v>
      </c>
      <c r="DR118" s="774"/>
      <c r="DS118" s="774"/>
      <c r="DT118" s="774"/>
      <c r="DU118" s="775"/>
      <c r="DV118" s="777" t="s">
        <v>67</v>
      </c>
      <c r="DW118" s="778"/>
      <c r="DX118" s="778"/>
      <c r="DY118" s="778"/>
      <c r="DZ118" s="779"/>
    </row>
    <row r="119" spans="1:130" s="499" customFormat="1" ht="26.25" customHeight="1" x14ac:dyDescent="0.15">
      <c r="A119" s="804" t="s">
        <v>388</v>
      </c>
      <c r="B119" s="739"/>
      <c r="C119" s="740" t="s">
        <v>389</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67</v>
      </c>
      <c r="AB119" s="725"/>
      <c r="AC119" s="725"/>
      <c r="AD119" s="725"/>
      <c r="AE119" s="726"/>
      <c r="AF119" s="727" t="s">
        <v>67</v>
      </c>
      <c r="AG119" s="725"/>
      <c r="AH119" s="725"/>
      <c r="AI119" s="725"/>
      <c r="AJ119" s="726"/>
      <c r="AK119" s="727" t="s">
        <v>67</v>
      </c>
      <c r="AL119" s="725"/>
      <c r="AM119" s="725"/>
      <c r="AN119" s="725"/>
      <c r="AO119" s="726"/>
      <c r="AP119" s="728" t="s">
        <v>67</v>
      </c>
      <c r="AQ119" s="729"/>
      <c r="AR119" s="729"/>
      <c r="AS119" s="729"/>
      <c r="AT119" s="730"/>
      <c r="AU119" s="805"/>
      <c r="AV119" s="806"/>
      <c r="AW119" s="806"/>
      <c r="AX119" s="806"/>
      <c r="AY119" s="806"/>
      <c r="AZ119" s="807" t="s">
        <v>123</v>
      </c>
      <c r="BA119" s="807"/>
      <c r="BB119" s="807"/>
      <c r="BC119" s="807"/>
      <c r="BD119" s="807"/>
      <c r="BE119" s="807"/>
      <c r="BF119" s="807"/>
      <c r="BG119" s="807"/>
      <c r="BH119" s="807"/>
      <c r="BI119" s="807"/>
      <c r="BJ119" s="807"/>
      <c r="BK119" s="807"/>
      <c r="BL119" s="807"/>
      <c r="BM119" s="807"/>
      <c r="BN119" s="807"/>
      <c r="BO119" s="790" t="s">
        <v>415</v>
      </c>
      <c r="BP119" s="808"/>
      <c r="BQ119" s="802">
        <v>53488453</v>
      </c>
      <c r="BR119" s="803"/>
      <c r="BS119" s="803"/>
      <c r="BT119" s="803"/>
      <c r="BU119" s="803"/>
      <c r="BV119" s="803">
        <v>51553652</v>
      </c>
      <c r="BW119" s="803"/>
      <c r="BX119" s="803"/>
      <c r="BY119" s="803"/>
      <c r="BZ119" s="803"/>
      <c r="CA119" s="803">
        <v>50637236</v>
      </c>
      <c r="CB119" s="803"/>
      <c r="CC119" s="803"/>
      <c r="CD119" s="803"/>
      <c r="CE119" s="803"/>
      <c r="CF119" s="809"/>
      <c r="CG119" s="810"/>
      <c r="CH119" s="810"/>
      <c r="CI119" s="810"/>
      <c r="CJ119" s="811"/>
      <c r="CK119" s="812"/>
      <c r="CL119" s="813"/>
      <c r="CM119" s="814" t="s">
        <v>416</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v>35507</v>
      </c>
      <c r="DH119" s="818"/>
      <c r="DI119" s="818"/>
      <c r="DJ119" s="818"/>
      <c r="DK119" s="819"/>
      <c r="DL119" s="820">
        <v>32361</v>
      </c>
      <c r="DM119" s="818"/>
      <c r="DN119" s="818"/>
      <c r="DO119" s="818"/>
      <c r="DP119" s="819"/>
      <c r="DQ119" s="820">
        <v>29164</v>
      </c>
      <c r="DR119" s="818"/>
      <c r="DS119" s="818"/>
      <c r="DT119" s="818"/>
      <c r="DU119" s="819"/>
      <c r="DV119" s="821">
        <v>0.2</v>
      </c>
      <c r="DW119" s="822"/>
      <c r="DX119" s="822"/>
      <c r="DY119" s="822"/>
      <c r="DZ119" s="823"/>
    </row>
    <row r="120" spans="1:130" s="499" customFormat="1" ht="26.25" customHeight="1" x14ac:dyDescent="0.15">
      <c r="A120" s="824"/>
      <c r="B120" s="765"/>
      <c r="C120" s="766" t="s">
        <v>392</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v>6422</v>
      </c>
      <c r="AB120" s="774"/>
      <c r="AC120" s="774"/>
      <c r="AD120" s="774"/>
      <c r="AE120" s="775"/>
      <c r="AF120" s="776" t="s">
        <v>67</v>
      </c>
      <c r="AG120" s="774"/>
      <c r="AH120" s="774"/>
      <c r="AI120" s="774"/>
      <c r="AJ120" s="775"/>
      <c r="AK120" s="776" t="s">
        <v>67</v>
      </c>
      <c r="AL120" s="774"/>
      <c r="AM120" s="774"/>
      <c r="AN120" s="774"/>
      <c r="AO120" s="775"/>
      <c r="AP120" s="777" t="s">
        <v>67</v>
      </c>
      <c r="AQ120" s="778"/>
      <c r="AR120" s="778"/>
      <c r="AS120" s="778"/>
      <c r="AT120" s="779"/>
      <c r="AU120" s="825" t="s">
        <v>417</v>
      </c>
      <c r="AV120" s="826"/>
      <c r="AW120" s="826"/>
      <c r="AX120" s="826"/>
      <c r="AY120" s="827"/>
      <c r="AZ120" s="733" t="s">
        <v>418</v>
      </c>
      <c r="BA120" s="722"/>
      <c r="BB120" s="722"/>
      <c r="BC120" s="722"/>
      <c r="BD120" s="722"/>
      <c r="BE120" s="722"/>
      <c r="BF120" s="722"/>
      <c r="BG120" s="722"/>
      <c r="BH120" s="722"/>
      <c r="BI120" s="722"/>
      <c r="BJ120" s="722"/>
      <c r="BK120" s="722"/>
      <c r="BL120" s="722"/>
      <c r="BM120" s="722"/>
      <c r="BN120" s="722"/>
      <c r="BO120" s="722"/>
      <c r="BP120" s="723"/>
      <c r="BQ120" s="734">
        <v>9768657</v>
      </c>
      <c r="BR120" s="735"/>
      <c r="BS120" s="735"/>
      <c r="BT120" s="735"/>
      <c r="BU120" s="735"/>
      <c r="BV120" s="735">
        <v>10458656</v>
      </c>
      <c r="BW120" s="735"/>
      <c r="BX120" s="735"/>
      <c r="BY120" s="735"/>
      <c r="BZ120" s="735"/>
      <c r="CA120" s="735">
        <v>10878266</v>
      </c>
      <c r="CB120" s="735"/>
      <c r="CC120" s="735"/>
      <c r="CD120" s="735"/>
      <c r="CE120" s="735"/>
      <c r="CF120" s="736">
        <v>91.9</v>
      </c>
      <c r="CG120" s="737"/>
      <c r="CH120" s="737"/>
      <c r="CI120" s="737"/>
      <c r="CJ120" s="737"/>
      <c r="CK120" s="828" t="s">
        <v>419</v>
      </c>
      <c r="CL120" s="829"/>
      <c r="CM120" s="829"/>
      <c r="CN120" s="829"/>
      <c r="CO120" s="830"/>
      <c r="CP120" s="831" t="s">
        <v>357</v>
      </c>
      <c r="CQ120" s="832"/>
      <c r="CR120" s="832"/>
      <c r="CS120" s="832"/>
      <c r="CT120" s="832"/>
      <c r="CU120" s="832"/>
      <c r="CV120" s="832"/>
      <c r="CW120" s="832"/>
      <c r="CX120" s="832"/>
      <c r="CY120" s="832"/>
      <c r="CZ120" s="832"/>
      <c r="DA120" s="832"/>
      <c r="DB120" s="832"/>
      <c r="DC120" s="832"/>
      <c r="DD120" s="832"/>
      <c r="DE120" s="832"/>
      <c r="DF120" s="833"/>
      <c r="DG120" s="734">
        <v>12814695</v>
      </c>
      <c r="DH120" s="735"/>
      <c r="DI120" s="735"/>
      <c r="DJ120" s="735"/>
      <c r="DK120" s="735"/>
      <c r="DL120" s="735">
        <v>12262411</v>
      </c>
      <c r="DM120" s="735"/>
      <c r="DN120" s="735"/>
      <c r="DO120" s="735"/>
      <c r="DP120" s="735"/>
      <c r="DQ120" s="735">
        <v>11672837</v>
      </c>
      <c r="DR120" s="735"/>
      <c r="DS120" s="735"/>
      <c r="DT120" s="735"/>
      <c r="DU120" s="735"/>
      <c r="DV120" s="743">
        <v>98.6</v>
      </c>
      <c r="DW120" s="743"/>
      <c r="DX120" s="743"/>
      <c r="DY120" s="743"/>
      <c r="DZ120" s="744"/>
    </row>
    <row r="121" spans="1:130" s="499" customFormat="1" ht="26.25" customHeight="1" x14ac:dyDescent="0.15">
      <c r="A121" s="824"/>
      <c r="B121" s="765"/>
      <c r="C121" s="787" t="s">
        <v>420</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67</v>
      </c>
      <c r="AB121" s="774"/>
      <c r="AC121" s="774"/>
      <c r="AD121" s="774"/>
      <c r="AE121" s="775"/>
      <c r="AF121" s="776" t="s">
        <v>67</v>
      </c>
      <c r="AG121" s="774"/>
      <c r="AH121" s="774"/>
      <c r="AI121" s="774"/>
      <c r="AJ121" s="775"/>
      <c r="AK121" s="776" t="s">
        <v>67</v>
      </c>
      <c r="AL121" s="774"/>
      <c r="AM121" s="774"/>
      <c r="AN121" s="774"/>
      <c r="AO121" s="775"/>
      <c r="AP121" s="777" t="s">
        <v>67</v>
      </c>
      <c r="AQ121" s="778"/>
      <c r="AR121" s="778"/>
      <c r="AS121" s="778"/>
      <c r="AT121" s="779"/>
      <c r="AU121" s="834"/>
      <c r="AV121" s="835"/>
      <c r="AW121" s="835"/>
      <c r="AX121" s="835"/>
      <c r="AY121" s="836"/>
      <c r="AZ121" s="757" t="s">
        <v>421</v>
      </c>
      <c r="BA121" s="758"/>
      <c r="BB121" s="758"/>
      <c r="BC121" s="758"/>
      <c r="BD121" s="758"/>
      <c r="BE121" s="758"/>
      <c r="BF121" s="758"/>
      <c r="BG121" s="758"/>
      <c r="BH121" s="758"/>
      <c r="BI121" s="758"/>
      <c r="BJ121" s="758"/>
      <c r="BK121" s="758"/>
      <c r="BL121" s="758"/>
      <c r="BM121" s="758"/>
      <c r="BN121" s="758"/>
      <c r="BO121" s="758"/>
      <c r="BP121" s="759"/>
      <c r="BQ121" s="760">
        <v>1974974</v>
      </c>
      <c r="BR121" s="761"/>
      <c r="BS121" s="761"/>
      <c r="BT121" s="761"/>
      <c r="BU121" s="761"/>
      <c r="BV121" s="761">
        <v>1793448</v>
      </c>
      <c r="BW121" s="761"/>
      <c r="BX121" s="761"/>
      <c r="BY121" s="761"/>
      <c r="BZ121" s="761"/>
      <c r="CA121" s="761">
        <v>1638880</v>
      </c>
      <c r="CB121" s="761"/>
      <c r="CC121" s="761"/>
      <c r="CD121" s="761"/>
      <c r="CE121" s="761"/>
      <c r="CF121" s="762">
        <v>13.8</v>
      </c>
      <c r="CG121" s="763"/>
      <c r="CH121" s="763"/>
      <c r="CI121" s="763"/>
      <c r="CJ121" s="763"/>
      <c r="CK121" s="837"/>
      <c r="CL121" s="838"/>
      <c r="CM121" s="838"/>
      <c r="CN121" s="838"/>
      <c r="CO121" s="839"/>
      <c r="CP121" s="840" t="s">
        <v>355</v>
      </c>
      <c r="CQ121" s="841"/>
      <c r="CR121" s="841"/>
      <c r="CS121" s="841"/>
      <c r="CT121" s="841"/>
      <c r="CU121" s="841"/>
      <c r="CV121" s="841"/>
      <c r="CW121" s="841"/>
      <c r="CX121" s="841"/>
      <c r="CY121" s="841"/>
      <c r="CZ121" s="841"/>
      <c r="DA121" s="841"/>
      <c r="DB121" s="841"/>
      <c r="DC121" s="841"/>
      <c r="DD121" s="841"/>
      <c r="DE121" s="841"/>
      <c r="DF121" s="842"/>
      <c r="DG121" s="760">
        <v>3458660</v>
      </c>
      <c r="DH121" s="761"/>
      <c r="DI121" s="761"/>
      <c r="DJ121" s="761"/>
      <c r="DK121" s="761"/>
      <c r="DL121" s="761">
        <v>3327345</v>
      </c>
      <c r="DM121" s="761"/>
      <c r="DN121" s="761"/>
      <c r="DO121" s="761"/>
      <c r="DP121" s="761"/>
      <c r="DQ121" s="761">
        <v>3364395</v>
      </c>
      <c r="DR121" s="761"/>
      <c r="DS121" s="761"/>
      <c r="DT121" s="761"/>
      <c r="DU121" s="761"/>
      <c r="DV121" s="769">
        <v>28.4</v>
      </c>
      <c r="DW121" s="769"/>
      <c r="DX121" s="769"/>
      <c r="DY121" s="769"/>
      <c r="DZ121" s="770"/>
    </row>
    <row r="122" spans="1:130" s="499" customFormat="1" ht="26.25" customHeight="1" x14ac:dyDescent="0.15">
      <c r="A122" s="824"/>
      <c r="B122" s="765"/>
      <c r="C122" s="766" t="s">
        <v>403</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67</v>
      </c>
      <c r="AB122" s="774"/>
      <c r="AC122" s="774"/>
      <c r="AD122" s="774"/>
      <c r="AE122" s="775"/>
      <c r="AF122" s="776" t="s">
        <v>67</v>
      </c>
      <c r="AG122" s="774"/>
      <c r="AH122" s="774"/>
      <c r="AI122" s="774"/>
      <c r="AJ122" s="775"/>
      <c r="AK122" s="776" t="s">
        <v>67</v>
      </c>
      <c r="AL122" s="774"/>
      <c r="AM122" s="774"/>
      <c r="AN122" s="774"/>
      <c r="AO122" s="775"/>
      <c r="AP122" s="777" t="s">
        <v>67</v>
      </c>
      <c r="AQ122" s="778"/>
      <c r="AR122" s="778"/>
      <c r="AS122" s="778"/>
      <c r="AT122" s="779"/>
      <c r="AU122" s="834"/>
      <c r="AV122" s="835"/>
      <c r="AW122" s="835"/>
      <c r="AX122" s="835"/>
      <c r="AY122" s="836"/>
      <c r="AZ122" s="801" t="s">
        <v>422</v>
      </c>
      <c r="BA122" s="785"/>
      <c r="BB122" s="785"/>
      <c r="BC122" s="785"/>
      <c r="BD122" s="785"/>
      <c r="BE122" s="785"/>
      <c r="BF122" s="785"/>
      <c r="BG122" s="785"/>
      <c r="BH122" s="785"/>
      <c r="BI122" s="785"/>
      <c r="BJ122" s="785"/>
      <c r="BK122" s="785"/>
      <c r="BL122" s="785"/>
      <c r="BM122" s="785"/>
      <c r="BN122" s="785"/>
      <c r="BO122" s="785"/>
      <c r="BP122" s="786"/>
      <c r="BQ122" s="802">
        <v>33600629</v>
      </c>
      <c r="BR122" s="803"/>
      <c r="BS122" s="803"/>
      <c r="BT122" s="803"/>
      <c r="BU122" s="803"/>
      <c r="BV122" s="803">
        <v>33330226</v>
      </c>
      <c r="BW122" s="803"/>
      <c r="BX122" s="803"/>
      <c r="BY122" s="803"/>
      <c r="BZ122" s="803"/>
      <c r="CA122" s="803">
        <v>32044920</v>
      </c>
      <c r="CB122" s="803"/>
      <c r="CC122" s="803"/>
      <c r="CD122" s="803"/>
      <c r="CE122" s="803"/>
      <c r="CF122" s="843">
        <v>270.8</v>
      </c>
      <c r="CG122" s="844"/>
      <c r="CH122" s="844"/>
      <c r="CI122" s="844"/>
      <c r="CJ122" s="844"/>
      <c r="CK122" s="837"/>
      <c r="CL122" s="838"/>
      <c r="CM122" s="838"/>
      <c r="CN122" s="838"/>
      <c r="CO122" s="839"/>
      <c r="CP122" s="840" t="s">
        <v>347</v>
      </c>
      <c r="CQ122" s="841"/>
      <c r="CR122" s="841"/>
      <c r="CS122" s="841"/>
      <c r="CT122" s="841"/>
      <c r="CU122" s="841"/>
      <c r="CV122" s="841"/>
      <c r="CW122" s="841"/>
      <c r="CX122" s="841"/>
      <c r="CY122" s="841"/>
      <c r="CZ122" s="841"/>
      <c r="DA122" s="841"/>
      <c r="DB122" s="841"/>
      <c r="DC122" s="841"/>
      <c r="DD122" s="841"/>
      <c r="DE122" s="841"/>
      <c r="DF122" s="842"/>
      <c r="DG122" s="760">
        <v>283631</v>
      </c>
      <c r="DH122" s="761"/>
      <c r="DI122" s="761"/>
      <c r="DJ122" s="761"/>
      <c r="DK122" s="761"/>
      <c r="DL122" s="761">
        <v>227341</v>
      </c>
      <c r="DM122" s="761"/>
      <c r="DN122" s="761"/>
      <c r="DO122" s="761"/>
      <c r="DP122" s="761"/>
      <c r="DQ122" s="761">
        <v>204527</v>
      </c>
      <c r="DR122" s="761"/>
      <c r="DS122" s="761"/>
      <c r="DT122" s="761"/>
      <c r="DU122" s="761"/>
      <c r="DV122" s="769">
        <v>1.7</v>
      </c>
      <c r="DW122" s="769"/>
      <c r="DX122" s="769"/>
      <c r="DY122" s="769"/>
      <c r="DZ122" s="770"/>
    </row>
    <row r="123" spans="1:130" s="499" customFormat="1" ht="26.25" customHeight="1" x14ac:dyDescent="0.15">
      <c r="A123" s="824"/>
      <c r="B123" s="765"/>
      <c r="C123" s="766" t="s">
        <v>409</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67</v>
      </c>
      <c r="AB123" s="774"/>
      <c r="AC123" s="774"/>
      <c r="AD123" s="774"/>
      <c r="AE123" s="775"/>
      <c r="AF123" s="776" t="s">
        <v>67</v>
      </c>
      <c r="AG123" s="774"/>
      <c r="AH123" s="774"/>
      <c r="AI123" s="774"/>
      <c r="AJ123" s="775"/>
      <c r="AK123" s="776" t="s">
        <v>67</v>
      </c>
      <c r="AL123" s="774"/>
      <c r="AM123" s="774"/>
      <c r="AN123" s="774"/>
      <c r="AO123" s="775"/>
      <c r="AP123" s="777" t="s">
        <v>67</v>
      </c>
      <c r="AQ123" s="778"/>
      <c r="AR123" s="778"/>
      <c r="AS123" s="778"/>
      <c r="AT123" s="779"/>
      <c r="AU123" s="845"/>
      <c r="AV123" s="846"/>
      <c r="AW123" s="846"/>
      <c r="AX123" s="846"/>
      <c r="AY123" s="846"/>
      <c r="AZ123" s="807" t="s">
        <v>123</v>
      </c>
      <c r="BA123" s="807"/>
      <c r="BB123" s="807"/>
      <c r="BC123" s="807"/>
      <c r="BD123" s="807"/>
      <c r="BE123" s="807"/>
      <c r="BF123" s="807"/>
      <c r="BG123" s="807"/>
      <c r="BH123" s="807"/>
      <c r="BI123" s="807"/>
      <c r="BJ123" s="807"/>
      <c r="BK123" s="807"/>
      <c r="BL123" s="807"/>
      <c r="BM123" s="807"/>
      <c r="BN123" s="807"/>
      <c r="BO123" s="790" t="s">
        <v>423</v>
      </c>
      <c r="BP123" s="808"/>
      <c r="BQ123" s="847">
        <v>45344260</v>
      </c>
      <c r="BR123" s="848"/>
      <c r="BS123" s="848"/>
      <c r="BT123" s="848"/>
      <c r="BU123" s="848"/>
      <c r="BV123" s="848">
        <v>45582330</v>
      </c>
      <c r="BW123" s="848"/>
      <c r="BX123" s="848"/>
      <c r="BY123" s="848"/>
      <c r="BZ123" s="848"/>
      <c r="CA123" s="848">
        <v>44562066</v>
      </c>
      <c r="CB123" s="848"/>
      <c r="CC123" s="848"/>
      <c r="CD123" s="848"/>
      <c r="CE123" s="848"/>
      <c r="CF123" s="809"/>
      <c r="CG123" s="810"/>
      <c r="CH123" s="810"/>
      <c r="CI123" s="810"/>
      <c r="CJ123" s="811"/>
      <c r="CK123" s="837"/>
      <c r="CL123" s="838"/>
      <c r="CM123" s="838"/>
      <c r="CN123" s="838"/>
      <c r="CO123" s="839"/>
      <c r="CP123" s="840" t="s">
        <v>351</v>
      </c>
      <c r="CQ123" s="841"/>
      <c r="CR123" s="841"/>
      <c r="CS123" s="841"/>
      <c r="CT123" s="841"/>
      <c r="CU123" s="841"/>
      <c r="CV123" s="841"/>
      <c r="CW123" s="841"/>
      <c r="CX123" s="841"/>
      <c r="CY123" s="841"/>
      <c r="CZ123" s="841"/>
      <c r="DA123" s="841"/>
      <c r="DB123" s="841"/>
      <c r="DC123" s="841"/>
      <c r="DD123" s="841"/>
      <c r="DE123" s="841"/>
      <c r="DF123" s="842"/>
      <c r="DG123" s="773">
        <v>15605</v>
      </c>
      <c r="DH123" s="774"/>
      <c r="DI123" s="774"/>
      <c r="DJ123" s="774"/>
      <c r="DK123" s="775"/>
      <c r="DL123" s="776">
        <v>14447</v>
      </c>
      <c r="DM123" s="774"/>
      <c r="DN123" s="774"/>
      <c r="DO123" s="774"/>
      <c r="DP123" s="775"/>
      <c r="DQ123" s="776">
        <v>15872</v>
      </c>
      <c r="DR123" s="774"/>
      <c r="DS123" s="774"/>
      <c r="DT123" s="774"/>
      <c r="DU123" s="775"/>
      <c r="DV123" s="777">
        <v>0.1</v>
      </c>
      <c r="DW123" s="778"/>
      <c r="DX123" s="778"/>
      <c r="DY123" s="778"/>
      <c r="DZ123" s="779"/>
    </row>
    <row r="124" spans="1:130" s="499" customFormat="1" ht="26.25" customHeight="1" thickBot="1" x14ac:dyDescent="0.2">
      <c r="A124" s="824"/>
      <c r="B124" s="765"/>
      <c r="C124" s="766" t="s">
        <v>412</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67</v>
      </c>
      <c r="AB124" s="774"/>
      <c r="AC124" s="774"/>
      <c r="AD124" s="774"/>
      <c r="AE124" s="775"/>
      <c r="AF124" s="776" t="s">
        <v>67</v>
      </c>
      <c r="AG124" s="774"/>
      <c r="AH124" s="774"/>
      <c r="AI124" s="774"/>
      <c r="AJ124" s="775"/>
      <c r="AK124" s="776" t="s">
        <v>67</v>
      </c>
      <c r="AL124" s="774"/>
      <c r="AM124" s="774"/>
      <c r="AN124" s="774"/>
      <c r="AO124" s="775"/>
      <c r="AP124" s="777" t="s">
        <v>67</v>
      </c>
      <c r="AQ124" s="778"/>
      <c r="AR124" s="778"/>
      <c r="AS124" s="778"/>
      <c r="AT124" s="779"/>
      <c r="AU124" s="849" t="s">
        <v>424</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64.599999999999994</v>
      </c>
      <c r="BR124" s="853"/>
      <c r="BS124" s="853"/>
      <c r="BT124" s="853"/>
      <c r="BU124" s="853"/>
      <c r="BV124" s="853">
        <v>48.6</v>
      </c>
      <c r="BW124" s="853"/>
      <c r="BX124" s="853"/>
      <c r="BY124" s="853"/>
      <c r="BZ124" s="853"/>
      <c r="CA124" s="853">
        <v>51.3</v>
      </c>
      <c r="CB124" s="853"/>
      <c r="CC124" s="853"/>
      <c r="CD124" s="853"/>
      <c r="CE124" s="853"/>
      <c r="CF124" s="854"/>
      <c r="CG124" s="855"/>
      <c r="CH124" s="855"/>
      <c r="CI124" s="855"/>
      <c r="CJ124" s="856"/>
      <c r="CK124" s="857"/>
      <c r="CL124" s="857"/>
      <c r="CM124" s="857"/>
      <c r="CN124" s="857"/>
      <c r="CO124" s="858"/>
      <c r="CP124" s="840" t="s">
        <v>425</v>
      </c>
      <c r="CQ124" s="841"/>
      <c r="CR124" s="841"/>
      <c r="CS124" s="841"/>
      <c r="CT124" s="841"/>
      <c r="CU124" s="841"/>
      <c r="CV124" s="841"/>
      <c r="CW124" s="841"/>
      <c r="CX124" s="841"/>
      <c r="CY124" s="841"/>
      <c r="CZ124" s="841"/>
      <c r="DA124" s="841"/>
      <c r="DB124" s="841"/>
      <c r="DC124" s="841"/>
      <c r="DD124" s="841"/>
      <c r="DE124" s="841"/>
      <c r="DF124" s="842"/>
      <c r="DG124" s="817">
        <v>836</v>
      </c>
      <c r="DH124" s="818"/>
      <c r="DI124" s="818"/>
      <c r="DJ124" s="818"/>
      <c r="DK124" s="819"/>
      <c r="DL124" s="820">
        <v>1346</v>
      </c>
      <c r="DM124" s="818"/>
      <c r="DN124" s="818"/>
      <c r="DO124" s="818"/>
      <c r="DP124" s="819"/>
      <c r="DQ124" s="820">
        <v>1457</v>
      </c>
      <c r="DR124" s="818"/>
      <c r="DS124" s="818"/>
      <c r="DT124" s="818"/>
      <c r="DU124" s="819"/>
      <c r="DV124" s="821">
        <v>0</v>
      </c>
      <c r="DW124" s="822"/>
      <c r="DX124" s="822"/>
      <c r="DY124" s="822"/>
      <c r="DZ124" s="823"/>
    </row>
    <row r="125" spans="1:130" s="499" customFormat="1" ht="26.25" customHeight="1" x14ac:dyDescent="0.15">
      <c r="A125" s="824"/>
      <c r="B125" s="765"/>
      <c r="C125" s="766" t="s">
        <v>414</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67</v>
      </c>
      <c r="AB125" s="774"/>
      <c r="AC125" s="774"/>
      <c r="AD125" s="774"/>
      <c r="AE125" s="775"/>
      <c r="AF125" s="776" t="s">
        <v>67</v>
      </c>
      <c r="AG125" s="774"/>
      <c r="AH125" s="774"/>
      <c r="AI125" s="774"/>
      <c r="AJ125" s="775"/>
      <c r="AK125" s="776" t="s">
        <v>67</v>
      </c>
      <c r="AL125" s="774"/>
      <c r="AM125" s="774"/>
      <c r="AN125" s="774"/>
      <c r="AO125" s="775"/>
      <c r="AP125" s="777" t="s">
        <v>67</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426</v>
      </c>
      <c r="CL125" s="829"/>
      <c r="CM125" s="829"/>
      <c r="CN125" s="829"/>
      <c r="CO125" s="830"/>
      <c r="CP125" s="733" t="s">
        <v>427</v>
      </c>
      <c r="CQ125" s="722"/>
      <c r="CR125" s="722"/>
      <c r="CS125" s="722"/>
      <c r="CT125" s="722"/>
      <c r="CU125" s="722"/>
      <c r="CV125" s="722"/>
      <c r="CW125" s="722"/>
      <c r="CX125" s="722"/>
      <c r="CY125" s="722"/>
      <c r="CZ125" s="722"/>
      <c r="DA125" s="722"/>
      <c r="DB125" s="722"/>
      <c r="DC125" s="722"/>
      <c r="DD125" s="722"/>
      <c r="DE125" s="722"/>
      <c r="DF125" s="723"/>
      <c r="DG125" s="734" t="s">
        <v>67</v>
      </c>
      <c r="DH125" s="735"/>
      <c r="DI125" s="735"/>
      <c r="DJ125" s="735"/>
      <c r="DK125" s="735"/>
      <c r="DL125" s="735" t="s">
        <v>67</v>
      </c>
      <c r="DM125" s="735"/>
      <c r="DN125" s="735"/>
      <c r="DO125" s="735"/>
      <c r="DP125" s="735"/>
      <c r="DQ125" s="735" t="s">
        <v>67</v>
      </c>
      <c r="DR125" s="735"/>
      <c r="DS125" s="735"/>
      <c r="DT125" s="735"/>
      <c r="DU125" s="735"/>
      <c r="DV125" s="743" t="s">
        <v>67</v>
      </c>
      <c r="DW125" s="743"/>
      <c r="DX125" s="743"/>
      <c r="DY125" s="743"/>
      <c r="DZ125" s="744"/>
    </row>
    <row r="126" spans="1:130" s="499" customFormat="1" ht="26.25" customHeight="1" thickBot="1" x14ac:dyDescent="0.2">
      <c r="A126" s="824"/>
      <c r="B126" s="765"/>
      <c r="C126" s="766" t="s">
        <v>416</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67</v>
      </c>
      <c r="AB126" s="774"/>
      <c r="AC126" s="774"/>
      <c r="AD126" s="774"/>
      <c r="AE126" s="775"/>
      <c r="AF126" s="776" t="s">
        <v>67</v>
      </c>
      <c r="AG126" s="774"/>
      <c r="AH126" s="774"/>
      <c r="AI126" s="774"/>
      <c r="AJ126" s="775"/>
      <c r="AK126" s="776" t="s">
        <v>67</v>
      </c>
      <c r="AL126" s="774"/>
      <c r="AM126" s="774"/>
      <c r="AN126" s="774"/>
      <c r="AO126" s="775"/>
      <c r="AP126" s="777" t="s">
        <v>67</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428</v>
      </c>
      <c r="CQ126" s="758"/>
      <c r="CR126" s="758"/>
      <c r="CS126" s="758"/>
      <c r="CT126" s="758"/>
      <c r="CU126" s="758"/>
      <c r="CV126" s="758"/>
      <c r="CW126" s="758"/>
      <c r="CX126" s="758"/>
      <c r="CY126" s="758"/>
      <c r="CZ126" s="758"/>
      <c r="DA126" s="758"/>
      <c r="DB126" s="758"/>
      <c r="DC126" s="758"/>
      <c r="DD126" s="758"/>
      <c r="DE126" s="758"/>
      <c r="DF126" s="759"/>
      <c r="DG126" s="760" t="s">
        <v>67</v>
      </c>
      <c r="DH126" s="761"/>
      <c r="DI126" s="761"/>
      <c r="DJ126" s="761"/>
      <c r="DK126" s="761"/>
      <c r="DL126" s="761" t="s">
        <v>67</v>
      </c>
      <c r="DM126" s="761"/>
      <c r="DN126" s="761"/>
      <c r="DO126" s="761"/>
      <c r="DP126" s="761"/>
      <c r="DQ126" s="761" t="s">
        <v>67</v>
      </c>
      <c r="DR126" s="761"/>
      <c r="DS126" s="761"/>
      <c r="DT126" s="761"/>
      <c r="DU126" s="761"/>
      <c r="DV126" s="769" t="s">
        <v>67</v>
      </c>
      <c r="DW126" s="769"/>
      <c r="DX126" s="769"/>
      <c r="DY126" s="769"/>
      <c r="DZ126" s="770"/>
    </row>
    <row r="127" spans="1:130" s="499" customFormat="1" ht="26.25" customHeight="1" x14ac:dyDescent="0.15">
      <c r="A127" s="867"/>
      <c r="B127" s="813"/>
      <c r="C127" s="814" t="s">
        <v>429</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5462</v>
      </c>
      <c r="AB127" s="774"/>
      <c r="AC127" s="774"/>
      <c r="AD127" s="774"/>
      <c r="AE127" s="775"/>
      <c r="AF127" s="776">
        <v>5316</v>
      </c>
      <c r="AG127" s="774"/>
      <c r="AH127" s="774"/>
      <c r="AI127" s="774"/>
      <c r="AJ127" s="775"/>
      <c r="AK127" s="776">
        <v>5180</v>
      </c>
      <c r="AL127" s="774"/>
      <c r="AM127" s="774"/>
      <c r="AN127" s="774"/>
      <c r="AO127" s="775"/>
      <c r="AP127" s="777">
        <v>0</v>
      </c>
      <c r="AQ127" s="778"/>
      <c r="AR127" s="778"/>
      <c r="AS127" s="778"/>
      <c r="AT127" s="779"/>
      <c r="AU127" s="864"/>
      <c r="AV127" s="864"/>
      <c r="AW127" s="864"/>
      <c r="AX127" s="868" t="s">
        <v>430</v>
      </c>
      <c r="AY127" s="869"/>
      <c r="AZ127" s="869"/>
      <c r="BA127" s="869"/>
      <c r="BB127" s="869"/>
      <c r="BC127" s="869"/>
      <c r="BD127" s="869"/>
      <c r="BE127" s="870"/>
      <c r="BF127" s="871" t="s">
        <v>431</v>
      </c>
      <c r="BG127" s="869"/>
      <c r="BH127" s="869"/>
      <c r="BI127" s="869"/>
      <c r="BJ127" s="869"/>
      <c r="BK127" s="869"/>
      <c r="BL127" s="870"/>
      <c r="BM127" s="871" t="s">
        <v>432</v>
      </c>
      <c r="BN127" s="869"/>
      <c r="BO127" s="869"/>
      <c r="BP127" s="869"/>
      <c r="BQ127" s="869"/>
      <c r="BR127" s="869"/>
      <c r="BS127" s="870"/>
      <c r="BT127" s="871" t="s">
        <v>433</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434</v>
      </c>
      <c r="CQ127" s="758"/>
      <c r="CR127" s="758"/>
      <c r="CS127" s="758"/>
      <c r="CT127" s="758"/>
      <c r="CU127" s="758"/>
      <c r="CV127" s="758"/>
      <c r="CW127" s="758"/>
      <c r="CX127" s="758"/>
      <c r="CY127" s="758"/>
      <c r="CZ127" s="758"/>
      <c r="DA127" s="758"/>
      <c r="DB127" s="758"/>
      <c r="DC127" s="758"/>
      <c r="DD127" s="758"/>
      <c r="DE127" s="758"/>
      <c r="DF127" s="759"/>
      <c r="DG127" s="760" t="s">
        <v>67</v>
      </c>
      <c r="DH127" s="761"/>
      <c r="DI127" s="761"/>
      <c r="DJ127" s="761"/>
      <c r="DK127" s="761"/>
      <c r="DL127" s="761" t="s">
        <v>67</v>
      </c>
      <c r="DM127" s="761"/>
      <c r="DN127" s="761"/>
      <c r="DO127" s="761"/>
      <c r="DP127" s="761"/>
      <c r="DQ127" s="761" t="s">
        <v>67</v>
      </c>
      <c r="DR127" s="761"/>
      <c r="DS127" s="761"/>
      <c r="DT127" s="761"/>
      <c r="DU127" s="761"/>
      <c r="DV127" s="769" t="s">
        <v>67</v>
      </c>
      <c r="DW127" s="769"/>
      <c r="DX127" s="769"/>
      <c r="DY127" s="769"/>
      <c r="DZ127" s="770"/>
    </row>
    <row r="128" spans="1:130" s="499" customFormat="1" ht="26.25" customHeight="1" thickBot="1" x14ac:dyDescent="0.2">
      <c r="A128" s="873" t="s">
        <v>435</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436</v>
      </c>
      <c r="X128" s="875"/>
      <c r="Y128" s="875"/>
      <c r="Z128" s="876"/>
      <c r="AA128" s="877">
        <v>175020</v>
      </c>
      <c r="AB128" s="878"/>
      <c r="AC128" s="878"/>
      <c r="AD128" s="878"/>
      <c r="AE128" s="879"/>
      <c r="AF128" s="880">
        <v>176156</v>
      </c>
      <c r="AG128" s="878"/>
      <c r="AH128" s="878"/>
      <c r="AI128" s="878"/>
      <c r="AJ128" s="879"/>
      <c r="AK128" s="880">
        <v>172135</v>
      </c>
      <c r="AL128" s="878"/>
      <c r="AM128" s="878"/>
      <c r="AN128" s="878"/>
      <c r="AO128" s="879"/>
      <c r="AP128" s="881"/>
      <c r="AQ128" s="882"/>
      <c r="AR128" s="882"/>
      <c r="AS128" s="882"/>
      <c r="AT128" s="883"/>
      <c r="AU128" s="864"/>
      <c r="AV128" s="864"/>
      <c r="AW128" s="864"/>
      <c r="AX128" s="721" t="s">
        <v>437</v>
      </c>
      <c r="AY128" s="722"/>
      <c r="AZ128" s="722"/>
      <c r="BA128" s="722"/>
      <c r="BB128" s="722"/>
      <c r="BC128" s="722"/>
      <c r="BD128" s="722"/>
      <c r="BE128" s="723"/>
      <c r="BF128" s="884" t="s">
        <v>67</v>
      </c>
      <c r="BG128" s="885"/>
      <c r="BH128" s="885"/>
      <c r="BI128" s="885"/>
      <c r="BJ128" s="885"/>
      <c r="BK128" s="885"/>
      <c r="BL128" s="886"/>
      <c r="BM128" s="884">
        <v>12.75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438</v>
      </c>
      <c r="CQ128" s="892"/>
      <c r="CR128" s="892"/>
      <c r="CS128" s="892"/>
      <c r="CT128" s="892"/>
      <c r="CU128" s="892"/>
      <c r="CV128" s="892"/>
      <c r="CW128" s="892"/>
      <c r="CX128" s="892"/>
      <c r="CY128" s="892"/>
      <c r="CZ128" s="892"/>
      <c r="DA128" s="892"/>
      <c r="DB128" s="892"/>
      <c r="DC128" s="892"/>
      <c r="DD128" s="892"/>
      <c r="DE128" s="892"/>
      <c r="DF128" s="893"/>
      <c r="DG128" s="894">
        <v>1328</v>
      </c>
      <c r="DH128" s="895"/>
      <c r="DI128" s="895"/>
      <c r="DJ128" s="895"/>
      <c r="DK128" s="895"/>
      <c r="DL128" s="895">
        <v>3944</v>
      </c>
      <c r="DM128" s="895"/>
      <c r="DN128" s="895"/>
      <c r="DO128" s="895"/>
      <c r="DP128" s="895"/>
      <c r="DQ128" s="895">
        <v>1144</v>
      </c>
      <c r="DR128" s="895"/>
      <c r="DS128" s="895"/>
      <c r="DT128" s="895"/>
      <c r="DU128" s="895"/>
      <c r="DV128" s="896">
        <v>0</v>
      </c>
      <c r="DW128" s="896"/>
      <c r="DX128" s="896"/>
      <c r="DY128" s="896"/>
      <c r="DZ128" s="897"/>
    </row>
    <row r="129" spans="1:131" s="499"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439</v>
      </c>
      <c r="X129" s="899"/>
      <c r="Y129" s="899"/>
      <c r="Z129" s="900"/>
      <c r="AA129" s="773">
        <v>16870359</v>
      </c>
      <c r="AB129" s="774"/>
      <c r="AC129" s="774"/>
      <c r="AD129" s="774"/>
      <c r="AE129" s="775"/>
      <c r="AF129" s="776">
        <v>16129406</v>
      </c>
      <c r="AG129" s="774"/>
      <c r="AH129" s="774"/>
      <c r="AI129" s="774"/>
      <c r="AJ129" s="775"/>
      <c r="AK129" s="776">
        <v>15448422</v>
      </c>
      <c r="AL129" s="774"/>
      <c r="AM129" s="774"/>
      <c r="AN129" s="774"/>
      <c r="AO129" s="775"/>
      <c r="AP129" s="901"/>
      <c r="AQ129" s="902"/>
      <c r="AR129" s="902"/>
      <c r="AS129" s="902"/>
      <c r="AT129" s="903"/>
      <c r="AU129" s="904"/>
      <c r="AV129" s="904"/>
      <c r="AW129" s="904"/>
      <c r="AX129" s="905" t="s">
        <v>440</v>
      </c>
      <c r="AY129" s="758"/>
      <c r="AZ129" s="758"/>
      <c r="BA129" s="758"/>
      <c r="BB129" s="758"/>
      <c r="BC129" s="758"/>
      <c r="BD129" s="758"/>
      <c r="BE129" s="759"/>
      <c r="BF129" s="906" t="s">
        <v>67</v>
      </c>
      <c r="BG129" s="907"/>
      <c r="BH129" s="907"/>
      <c r="BI129" s="907"/>
      <c r="BJ129" s="907"/>
      <c r="BK129" s="907"/>
      <c r="BL129" s="908"/>
      <c r="BM129" s="906">
        <v>17.75</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441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442</v>
      </c>
      <c r="X130" s="899"/>
      <c r="Y130" s="899"/>
      <c r="Z130" s="900"/>
      <c r="AA130" s="773">
        <v>4271394</v>
      </c>
      <c r="AB130" s="774"/>
      <c r="AC130" s="774"/>
      <c r="AD130" s="774"/>
      <c r="AE130" s="775"/>
      <c r="AF130" s="776">
        <v>3865833</v>
      </c>
      <c r="AG130" s="774"/>
      <c r="AH130" s="774"/>
      <c r="AI130" s="774"/>
      <c r="AJ130" s="775"/>
      <c r="AK130" s="776">
        <v>3613091</v>
      </c>
      <c r="AL130" s="774"/>
      <c r="AM130" s="774"/>
      <c r="AN130" s="774"/>
      <c r="AO130" s="775"/>
      <c r="AP130" s="901"/>
      <c r="AQ130" s="902"/>
      <c r="AR130" s="902"/>
      <c r="AS130" s="902"/>
      <c r="AT130" s="903"/>
      <c r="AU130" s="904"/>
      <c r="AV130" s="904"/>
      <c r="AW130" s="904"/>
      <c r="AX130" s="905" t="s">
        <v>443</v>
      </c>
      <c r="AY130" s="758"/>
      <c r="AZ130" s="758"/>
      <c r="BA130" s="758"/>
      <c r="BB130" s="758"/>
      <c r="BC130" s="758"/>
      <c r="BD130" s="758"/>
      <c r="BE130" s="759"/>
      <c r="BF130" s="912">
        <v>9.5</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444</v>
      </c>
      <c r="X131" s="920"/>
      <c r="Y131" s="920"/>
      <c r="Z131" s="921"/>
      <c r="AA131" s="817">
        <v>12598965</v>
      </c>
      <c r="AB131" s="818"/>
      <c r="AC131" s="818"/>
      <c r="AD131" s="818"/>
      <c r="AE131" s="819"/>
      <c r="AF131" s="820">
        <v>12263573</v>
      </c>
      <c r="AG131" s="818"/>
      <c r="AH131" s="818"/>
      <c r="AI131" s="818"/>
      <c r="AJ131" s="819"/>
      <c r="AK131" s="820">
        <v>11835331</v>
      </c>
      <c r="AL131" s="818"/>
      <c r="AM131" s="818"/>
      <c r="AN131" s="818"/>
      <c r="AO131" s="819"/>
      <c r="AP131" s="922"/>
      <c r="AQ131" s="923"/>
      <c r="AR131" s="923"/>
      <c r="AS131" s="923"/>
      <c r="AT131" s="924"/>
      <c r="AU131" s="904"/>
      <c r="AV131" s="904"/>
      <c r="AW131" s="904"/>
      <c r="AX131" s="925" t="s">
        <v>445</v>
      </c>
      <c r="AY131" s="892"/>
      <c r="AZ131" s="892"/>
      <c r="BA131" s="892"/>
      <c r="BB131" s="892"/>
      <c r="BC131" s="892"/>
      <c r="BD131" s="892"/>
      <c r="BE131" s="893"/>
      <c r="BF131" s="926">
        <v>51.3</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446</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447</v>
      </c>
      <c r="W132" s="934"/>
      <c r="X132" s="934"/>
      <c r="Y132" s="934"/>
      <c r="Z132" s="935"/>
      <c r="AA132" s="936">
        <v>9.3713809030000004</v>
      </c>
      <c r="AB132" s="937"/>
      <c r="AC132" s="937"/>
      <c r="AD132" s="937"/>
      <c r="AE132" s="938"/>
      <c r="AF132" s="939">
        <v>9.5799160650000008</v>
      </c>
      <c r="AG132" s="937"/>
      <c r="AH132" s="937"/>
      <c r="AI132" s="937"/>
      <c r="AJ132" s="938"/>
      <c r="AK132" s="939">
        <v>9.7294617280000004</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448</v>
      </c>
      <c r="W133" s="945"/>
      <c r="X133" s="945"/>
      <c r="Y133" s="945"/>
      <c r="Z133" s="946"/>
      <c r="AA133" s="947">
        <v>11.2</v>
      </c>
      <c r="AB133" s="948"/>
      <c r="AC133" s="948"/>
      <c r="AD133" s="948"/>
      <c r="AE133" s="949"/>
      <c r="AF133" s="947">
        <v>10</v>
      </c>
      <c r="AG133" s="948"/>
      <c r="AH133" s="948"/>
      <c r="AI133" s="948"/>
      <c r="AJ133" s="949"/>
      <c r="AK133" s="947">
        <v>9.5</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KWRaHdlnzYJ1rNNr0+O3aSmQVG2Q34ywtl3VH5GJBtrCgjvo2jhL0Jp/BtBXlj9uSZP0IzxsQ860VkBwt1VaVA==" saltValue="vBP6DA/NYo+heyrC1ztu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P87"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449</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y0pgW8U4M3y+MJdoD5yzP2dBUyz4gqqusLjhANeYxdVc0oCZB/entaSTHchtmgyc6pKhEFxbajaUavddFHu/A==" saltValue="1B1Utw2rrajZ6PymO34N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U67"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LuWnM96Zm1C4ZxFqRT2OXd/05YIF8c/IDnb3PcfxDGzNX3JKB0VSnUnshqZU1SjL7tCquzI02xbw+XqpoCbUA==" saltValue="KHPpb61teAW6QLrDaTG2m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W52"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450</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451</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452</v>
      </c>
      <c r="AP7" s="965"/>
      <c r="AQ7" s="966" t="s">
        <v>453</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454</v>
      </c>
      <c r="AQ8" s="973" t="s">
        <v>455</v>
      </c>
      <c r="AR8" s="974" t="s">
        <v>456</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457</v>
      </c>
      <c r="AL9" s="976"/>
      <c r="AM9" s="976"/>
      <c r="AN9" s="977"/>
      <c r="AO9" s="978">
        <v>3642691</v>
      </c>
      <c r="AP9" s="978">
        <v>120475</v>
      </c>
      <c r="AQ9" s="979">
        <v>89546</v>
      </c>
      <c r="AR9" s="980">
        <v>34.5</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458</v>
      </c>
      <c r="AL10" s="976"/>
      <c r="AM10" s="976"/>
      <c r="AN10" s="977"/>
      <c r="AO10" s="981">
        <v>270379</v>
      </c>
      <c r="AP10" s="981">
        <v>8942</v>
      </c>
      <c r="AQ10" s="982">
        <v>7518</v>
      </c>
      <c r="AR10" s="983">
        <v>18.899999999999999</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459</v>
      </c>
      <c r="AL11" s="976"/>
      <c r="AM11" s="976"/>
      <c r="AN11" s="977"/>
      <c r="AO11" s="981">
        <v>17556</v>
      </c>
      <c r="AP11" s="981">
        <v>581</v>
      </c>
      <c r="AQ11" s="982">
        <v>9181</v>
      </c>
      <c r="AR11" s="983">
        <v>-93.7</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460</v>
      </c>
      <c r="AL12" s="976"/>
      <c r="AM12" s="976"/>
      <c r="AN12" s="977"/>
      <c r="AO12" s="981">
        <v>37630</v>
      </c>
      <c r="AP12" s="981">
        <v>1245</v>
      </c>
      <c r="AQ12" s="982">
        <v>1021</v>
      </c>
      <c r="AR12" s="983">
        <v>21.9</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461</v>
      </c>
      <c r="AL13" s="976"/>
      <c r="AM13" s="976"/>
      <c r="AN13" s="977"/>
      <c r="AO13" s="981" t="s">
        <v>462</v>
      </c>
      <c r="AP13" s="981" t="s">
        <v>462</v>
      </c>
      <c r="AQ13" s="982">
        <v>11</v>
      </c>
      <c r="AR13" s="983" t="s">
        <v>462</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463</v>
      </c>
      <c r="AL14" s="976"/>
      <c r="AM14" s="976"/>
      <c r="AN14" s="977"/>
      <c r="AO14" s="981">
        <v>108499</v>
      </c>
      <c r="AP14" s="981">
        <v>3588</v>
      </c>
      <c r="AQ14" s="982">
        <v>4082</v>
      </c>
      <c r="AR14" s="983">
        <v>-12.1</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464</v>
      </c>
      <c r="AL15" s="976"/>
      <c r="AM15" s="976"/>
      <c r="AN15" s="977"/>
      <c r="AO15" s="981">
        <v>83455</v>
      </c>
      <c r="AP15" s="981">
        <v>2760</v>
      </c>
      <c r="AQ15" s="982">
        <v>2228</v>
      </c>
      <c r="AR15" s="983">
        <v>23.9</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465</v>
      </c>
      <c r="AL16" s="985"/>
      <c r="AM16" s="985"/>
      <c r="AN16" s="986"/>
      <c r="AO16" s="981">
        <v>-309082</v>
      </c>
      <c r="AP16" s="981">
        <v>-10222</v>
      </c>
      <c r="AQ16" s="982">
        <v>-8980</v>
      </c>
      <c r="AR16" s="983">
        <v>13.8</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123</v>
      </c>
      <c r="AL17" s="985"/>
      <c r="AM17" s="985"/>
      <c r="AN17" s="986"/>
      <c r="AO17" s="981">
        <v>3851128</v>
      </c>
      <c r="AP17" s="981">
        <v>127369</v>
      </c>
      <c r="AQ17" s="982">
        <v>104606</v>
      </c>
      <c r="AR17" s="983">
        <v>21.8</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466</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467</v>
      </c>
      <c r="AP20" s="992" t="s">
        <v>468</v>
      </c>
      <c r="AQ20" s="993" t="s">
        <v>469</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470</v>
      </c>
      <c r="AL21" s="997"/>
      <c r="AM21" s="997"/>
      <c r="AN21" s="998"/>
      <c r="AO21" s="999">
        <v>15.41</v>
      </c>
      <c r="AP21" s="1000">
        <v>10.09</v>
      </c>
      <c r="AQ21" s="1001">
        <v>5.32</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471</v>
      </c>
      <c r="AL22" s="997"/>
      <c r="AM22" s="997"/>
      <c r="AN22" s="998"/>
      <c r="AO22" s="1004">
        <v>97.1</v>
      </c>
      <c r="AP22" s="1005">
        <v>97.8</v>
      </c>
      <c r="AQ22" s="1006">
        <v>-0.7</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472</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t="s">
        <v>473</v>
      </c>
      <c r="AO27" s="954"/>
      <c r="AP27" s="954"/>
      <c r="AQ27" s="954"/>
      <c r="AR27" s="954"/>
      <c r="AS27" s="954"/>
      <c r="AT27" s="954"/>
    </row>
    <row r="28" spans="1:46" ht="17.25" x14ac:dyDescent="0.15">
      <c r="A28" s="955" t="s">
        <v>474</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475</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452</v>
      </c>
      <c r="AP30" s="965"/>
      <c r="AQ30" s="966" t="s">
        <v>453</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454</v>
      </c>
      <c r="AQ31" s="973" t="s">
        <v>455</v>
      </c>
      <c r="AR31" s="974" t="s">
        <v>456</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476</v>
      </c>
      <c r="AL32" s="1015"/>
      <c r="AM32" s="1015"/>
      <c r="AN32" s="1016"/>
      <c r="AO32" s="1017">
        <v>3655895</v>
      </c>
      <c r="AP32" s="1017">
        <v>120912</v>
      </c>
      <c r="AQ32" s="1018">
        <v>67805</v>
      </c>
      <c r="AR32" s="1019">
        <v>78.3</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477</v>
      </c>
      <c r="AL33" s="1015"/>
      <c r="AM33" s="1015"/>
      <c r="AN33" s="1016"/>
      <c r="AO33" s="1017" t="s">
        <v>462</v>
      </c>
      <c r="AP33" s="1017" t="s">
        <v>462</v>
      </c>
      <c r="AQ33" s="1018" t="s">
        <v>462</v>
      </c>
      <c r="AR33" s="1019" t="s">
        <v>462</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478</v>
      </c>
      <c r="AL34" s="1015"/>
      <c r="AM34" s="1015"/>
      <c r="AN34" s="1016"/>
      <c r="AO34" s="1017" t="s">
        <v>462</v>
      </c>
      <c r="AP34" s="1017" t="s">
        <v>462</v>
      </c>
      <c r="AQ34" s="1018">
        <v>11</v>
      </c>
      <c r="AR34" s="1019" t="s">
        <v>462</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479</v>
      </c>
      <c r="AL35" s="1015"/>
      <c r="AM35" s="1015"/>
      <c r="AN35" s="1016"/>
      <c r="AO35" s="1017">
        <v>1274309</v>
      </c>
      <c r="AP35" s="1017">
        <v>42145</v>
      </c>
      <c r="AQ35" s="1018">
        <v>18110</v>
      </c>
      <c r="AR35" s="1019">
        <v>132.69999999999999</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480</v>
      </c>
      <c r="AL36" s="1015"/>
      <c r="AM36" s="1015"/>
      <c r="AN36" s="1016"/>
      <c r="AO36" s="1017" t="s">
        <v>462</v>
      </c>
      <c r="AP36" s="1017" t="s">
        <v>462</v>
      </c>
      <c r="AQ36" s="1018">
        <v>2781</v>
      </c>
      <c r="AR36" s="1019" t="s">
        <v>462</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481</v>
      </c>
      <c r="AL37" s="1015"/>
      <c r="AM37" s="1015"/>
      <c r="AN37" s="1016"/>
      <c r="AO37" s="1017">
        <v>5180</v>
      </c>
      <c r="AP37" s="1017">
        <v>171</v>
      </c>
      <c r="AQ37" s="1018">
        <v>1073</v>
      </c>
      <c r="AR37" s="1019">
        <v>-84.1</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482</v>
      </c>
      <c r="AL38" s="1021"/>
      <c r="AM38" s="1021"/>
      <c r="AN38" s="1022"/>
      <c r="AO38" s="1023">
        <v>1356</v>
      </c>
      <c r="AP38" s="1023">
        <v>45</v>
      </c>
      <c r="AQ38" s="1024">
        <v>5</v>
      </c>
      <c r="AR38" s="1006">
        <v>800</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483</v>
      </c>
      <c r="AL39" s="1021"/>
      <c r="AM39" s="1021"/>
      <c r="AN39" s="1022"/>
      <c r="AO39" s="1017">
        <v>-172135</v>
      </c>
      <c r="AP39" s="1017">
        <v>-5693</v>
      </c>
      <c r="AQ39" s="1018">
        <v>-3858</v>
      </c>
      <c r="AR39" s="1019">
        <v>47.6</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484</v>
      </c>
      <c r="AL40" s="1015"/>
      <c r="AM40" s="1015"/>
      <c r="AN40" s="1016"/>
      <c r="AO40" s="1017">
        <v>-3613091</v>
      </c>
      <c r="AP40" s="1017">
        <v>-119496</v>
      </c>
      <c r="AQ40" s="1018">
        <v>-59194</v>
      </c>
      <c r="AR40" s="1019">
        <v>101.9</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238</v>
      </c>
      <c r="AL41" s="1026"/>
      <c r="AM41" s="1026"/>
      <c r="AN41" s="1027"/>
      <c r="AO41" s="1017">
        <v>1151514</v>
      </c>
      <c r="AP41" s="1017">
        <v>38084</v>
      </c>
      <c r="AQ41" s="1018">
        <v>26732</v>
      </c>
      <c r="AR41" s="1019">
        <v>42.5</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485</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486</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487</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452</v>
      </c>
      <c r="AN49" s="1038" t="s">
        <v>488</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489</v>
      </c>
      <c r="AO50" s="1045" t="s">
        <v>490</v>
      </c>
      <c r="AP50" s="1046" t="s">
        <v>491</v>
      </c>
      <c r="AQ50" s="1047" t="s">
        <v>492</v>
      </c>
      <c r="AR50" s="1048" t="s">
        <v>493</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494</v>
      </c>
      <c r="AL51" s="1036"/>
      <c r="AM51" s="1049">
        <v>3387551</v>
      </c>
      <c r="AN51" s="1050">
        <v>104139</v>
      </c>
      <c r="AO51" s="1051">
        <v>7.1</v>
      </c>
      <c r="AP51" s="1052">
        <v>84389</v>
      </c>
      <c r="AQ51" s="1053">
        <v>19.7</v>
      </c>
      <c r="AR51" s="1054">
        <v>-12.6</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495</v>
      </c>
      <c r="AM52" s="1057">
        <v>1771709</v>
      </c>
      <c r="AN52" s="1058">
        <v>54466</v>
      </c>
      <c r="AO52" s="1059">
        <v>-22.5</v>
      </c>
      <c r="AP52" s="1060">
        <v>44339</v>
      </c>
      <c r="AQ52" s="1061">
        <v>17.2</v>
      </c>
      <c r="AR52" s="1062">
        <v>-39.700000000000003</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496</v>
      </c>
      <c r="AL53" s="1036"/>
      <c r="AM53" s="1049">
        <v>3487518</v>
      </c>
      <c r="AN53" s="1050">
        <v>109016</v>
      </c>
      <c r="AO53" s="1051">
        <v>4.7</v>
      </c>
      <c r="AP53" s="1052">
        <v>83623</v>
      </c>
      <c r="AQ53" s="1053">
        <v>-0.9</v>
      </c>
      <c r="AR53" s="1054">
        <v>5.6</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495</v>
      </c>
      <c r="AM54" s="1057">
        <v>1897566</v>
      </c>
      <c r="AN54" s="1058">
        <v>59316</v>
      </c>
      <c r="AO54" s="1059">
        <v>8.9</v>
      </c>
      <c r="AP54" s="1060">
        <v>48787</v>
      </c>
      <c r="AQ54" s="1061">
        <v>10</v>
      </c>
      <c r="AR54" s="1062">
        <v>-1.1000000000000001</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497</v>
      </c>
      <c r="AL55" s="1036"/>
      <c r="AM55" s="1049">
        <v>4363036</v>
      </c>
      <c r="AN55" s="1050">
        <v>139252</v>
      </c>
      <c r="AO55" s="1051">
        <v>27.7</v>
      </c>
      <c r="AP55" s="1052">
        <v>87974</v>
      </c>
      <c r="AQ55" s="1053">
        <v>5.2</v>
      </c>
      <c r="AR55" s="1054">
        <v>22.5</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495</v>
      </c>
      <c r="AM56" s="1057">
        <v>2906831</v>
      </c>
      <c r="AN56" s="1058">
        <v>92775</v>
      </c>
      <c r="AO56" s="1059">
        <v>56.4</v>
      </c>
      <c r="AP56" s="1060">
        <v>48183</v>
      </c>
      <c r="AQ56" s="1061">
        <v>-1.2</v>
      </c>
      <c r="AR56" s="1062">
        <v>57.6</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498</v>
      </c>
      <c r="AL57" s="1036"/>
      <c r="AM57" s="1049">
        <v>4015688</v>
      </c>
      <c r="AN57" s="1050">
        <v>130320</v>
      </c>
      <c r="AO57" s="1051">
        <v>-6.4</v>
      </c>
      <c r="AP57" s="1052">
        <v>83280</v>
      </c>
      <c r="AQ57" s="1053">
        <v>-5.3</v>
      </c>
      <c r="AR57" s="1054">
        <v>-1.1000000000000001</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495</v>
      </c>
      <c r="AM58" s="1057">
        <v>3043911</v>
      </c>
      <c r="AN58" s="1058">
        <v>98783</v>
      </c>
      <c r="AO58" s="1059">
        <v>6.5</v>
      </c>
      <c r="AP58" s="1060">
        <v>43123</v>
      </c>
      <c r="AQ58" s="1061">
        <v>-10.5</v>
      </c>
      <c r="AR58" s="1062">
        <v>17</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499</v>
      </c>
      <c r="AL59" s="1036"/>
      <c r="AM59" s="1049">
        <v>3766822</v>
      </c>
      <c r="AN59" s="1050">
        <v>124581</v>
      </c>
      <c r="AO59" s="1051">
        <v>-4.4000000000000004</v>
      </c>
      <c r="AP59" s="1052">
        <v>88968</v>
      </c>
      <c r="AQ59" s="1053">
        <v>6.8</v>
      </c>
      <c r="AR59" s="1054">
        <v>-11.2</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495</v>
      </c>
      <c r="AM60" s="1057">
        <v>2959499</v>
      </c>
      <c r="AN60" s="1058">
        <v>97880</v>
      </c>
      <c r="AO60" s="1059">
        <v>-0.9</v>
      </c>
      <c r="AP60" s="1060">
        <v>45482</v>
      </c>
      <c r="AQ60" s="1061">
        <v>5.5</v>
      </c>
      <c r="AR60" s="1062">
        <v>-6.4</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500</v>
      </c>
      <c r="AL61" s="1063"/>
      <c r="AM61" s="1064">
        <v>3804123</v>
      </c>
      <c r="AN61" s="1065">
        <v>121462</v>
      </c>
      <c r="AO61" s="1066">
        <v>5.7</v>
      </c>
      <c r="AP61" s="1067">
        <v>85647</v>
      </c>
      <c r="AQ61" s="1068">
        <v>5.0999999999999996</v>
      </c>
      <c r="AR61" s="1054">
        <v>0.6</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495</v>
      </c>
      <c r="AM62" s="1057">
        <v>2515903</v>
      </c>
      <c r="AN62" s="1058">
        <v>80644</v>
      </c>
      <c r="AO62" s="1059">
        <v>9.6999999999999993</v>
      </c>
      <c r="AP62" s="1060">
        <v>45983</v>
      </c>
      <c r="AQ62" s="1061">
        <v>4.2</v>
      </c>
      <c r="AR62" s="1062">
        <v>5.5</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aEamwi6qbA8g6lef+JRzugubuore1ZfLzMEo4XSzni9aEKHEb0/0IYAADrF9RGHgVWARyM0larnCPx6SR0/jMg==" saltValue="6eEclyg94DcxNZcEKLu9K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97"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Cm/1OoF0PMl6P33Gw4IZp3u8fh11s0LjRZ5Fp0hboLlwpAZPoKEdZheHSFFXxo97mXJu7cPeXh09GycKxjQEw==" saltValue="8yCk8kyodhlyV5Pcfb7w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p5nK4O25xNxLkdHAmNdStyK6Eatjp560NnPSjalxiYYJp1OyDzRS/VeuguFljl6Sr+5mv7B/5sF9rQXrNBcg==" saltValue="3BYZmGopKnezrhzjWqHq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4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502</v>
      </c>
    </row>
    <row r="46" spans="2:10" ht="29.25" customHeight="1" thickBot="1" x14ac:dyDescent="0.25">
      <c r="B46" s="1074" t="s">
        <v>26</v>
      </c>
      <c r="C46" s="1075"/>
      <c r="D46" s="1075"/>
      <c r="E46" s="1076" t="s">
        <v>503</v>
      </c>
      <c r="F46" s="1077" t="s">
        <v>4</v>
      </c>
      <c r="G46" s="1078" t="s">
        <v>5</v>
      </c>
      <c r="H46" s="1078" t="s">
        <v>6</v>
      </c>
      <c r="I46" s="1078" t="s">
        <v>7</v>
      </c>
      <c r="J46" s="1079" t="s">
        <v>8</v>
      </c>
    </row>
    <row r="47" spans="2:10" ht="57.75" customHeight="1" x14ac:dyDescent="0.15">
      <c r="B47" s="1080"/>
      <c r="C47" s="1081" t="s">
        <v>504</v>
      </c>
      <c r="D47" s="1081"/>
      <c r="E47" s="1082"/>
      <c r="F47" s="1083">
        <v>30.74</v>
      </c>
      <c r="G47" s="1084">
        <v>37.729999999999997</v>
      </c>
      <c r="H47" s="1084">
        <v>42.3</v>
      </c>
      <c r="I47" s="1084">
        <v>40.76</v>
      </c>
      <c r="J47" s="1085">
        <v>39.33</v>
      </c>
    </row>
    <row r="48" spans="2:10" ht="57.75" customHeight="1" x14ac:dyDescent="0.15">
      <c r="B48" s="1086"/>
      <c r="C48" s="1087" t="s">
        <v>505</v>
      </c>
      <c r="D48" s="1087"/>
      <c r="E48" s="1088"/>
      <c r="F48" s="1089">
        <v>11.39</v>
      </c>
      <c r="G48" s="1090">
        <v>7.89</v>
      </c>
      <c r="H48" s="1090">
        <v>10.73</v>
      </c>
      <c r="I48" s="1090">
        <v>10.02</v>
      </c>
      <c r="J48" s="1091">
        <v>9.3800000000000008</v>
      </c>
    </row>
    <row r="49" spans="2:10" ht="57.75" customHeight="1" thickBot="1" x14ac:dyDescent="0.2">
      <c r="B49" s="1092"/>
      <c r="C49" s="1093" t="s">
        <v>506</v>
      </c>
      <c r="D49" s="1093"/>
      <c r="E49" s="1094"/>
      <c r="F49" s="1095">
        <v>3.75</v>
      </c>
      <c r="G49" s="1096" t="s">
        <v>507</v>
      </c>
      <c r="H49" s="1096">
        <v>2.74</v>
      </c>
      <c r="I49" s="1096" t="s">
        <v>508</v>
      </c>
      <c r="J49" s="1097" t="s">
        <v>509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90Hd16XSDvlysPXPH3YmZRH7wpDnxvPI7eRIb0FQZc3eDMUAjpFmE9b4/N2EHdrCfOCzn8ix/4Y++5YNtcW7g==" saltValue="kQ/0Ycxq186SZtIHYtT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2019-10-23T08:03:14Z</cp:lastPrinted>
  <dcterms:created xsi:type="dcterms:W3CDTF">2019-06-06T10:18:20Z</dcterms:created>
  <dcterms:modified xsi:type="dcterms:W3CDTF">2019-10-23T08:06:35Z</dcterms:modified>
  <cp:category/>
</cp:coreProperties>
</file>